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tabRatio="886" activeTab="9"/>
  </bookViews>
  <sheets>
    <sheet name="Лист1" sheetId="1" r:id="rId1"/>
    <sheet name="Лист2" sheetId="2" r:id="rId2"/>
    <sheet name="Лист3" sheetId="3" r:id="rId3"/>
    <sheet name="Лист 4" sheetId="4" r:id="rId4"/>
    <sheet name="Лист5" sheetId="5" r:id="rId5"/>
    <sheet name="Лист6" sheetId="6" r:id="rId6"/>
    <sheet name="Лист7" sheetId="7" r:id="rId7"/>
    <sheet name="Лист8" sheetId="8" r:id="rId8"/>
    <sheet name="Лист 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sharedStrings.xml><?xml version="1.0" encoding="utf-8"?>
<sst xmlns="http://schemas.openxmlformats.org/spreadsheetml/2006/main" count="637" uniqueCount="190">
  <si>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</si>
  <si>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</si>
  <si>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</si>
  <si>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</si>
  <si>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</si>
  <si>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</si>
  <si>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</si>
  <si>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</si>
  <si>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</si>
  <si>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А (мкг)</t>
  </si>
  <si>
    <t>ВI (мг)</t>
  </si>
  <si>
    <t>С (мг)</t>
  </si>
  <si>
    <t>Е (мг)</t>
  </si>
  <si>
    <t>Минеральные вещества</t>
  </si>
  <si>
    <t>Ca (мг)</t>
  </si>
  <si>
    <t>Mg (мг)</t>
  </si>
  <si>
    <t>Р мг)</t>
  </si>
  <si>
    <t>Fe (мг)</t>
  </si>
  <si>
    <t>ЗАВТРАК</t>
  </si>
  <si>
    <t>Чай с сахаром</t>
  </si>
  <si>
    <t>Масло сливочное порционное</t>
  </si>
  <si>
    <t>Итого:</t>
  </si>
  <si>
    <t>ОБЕД</t>
  </si>
  <si>
    <t>Салат из свеклы</t>
  </si>
  <si>
    <t>Хлеб ржаной порционный</t>
  </si>
  <si>
    <t>ПОЛДНИК</t>
  </si>
  <si>
    <t>ВСЕГО</t>
  </si>
  <si>
    <t>1 ДЕНЬ</t>
  </si>
  <si>
    <t>1/150/5/5</t>
  </si>
  <si>
    <t>1/200</t>
  </si>
  <si>
    <t>1/10</t>
  </si>
  <si>
    <t>1/30</t>
  </si>
  <si>
    <t>203</t>
  </si>
  <si>
    <t>60</t>
  </si>
  <si>
    <t>40</t>
  </si>
  <si>
    <t>3</t>
  </si>
  <si>
    <t>1/250</t>
  </si>
  <si>
    <t>2 ДЕНЬ</t>
  </si>
  <si>
    <t>Компот из сухофруктов</t>
  </si>
  <si>
    <t>Сыр порционный</t>
  </si>
  <si>
    <t>Батон порционный</t>
  </si>
  <si>
    <t>3 ДЕНЬ</t>
  </si>
  <si>
    <t>Суп гороховый с картофелем</t>
  </si>
  <si>
    <t>4 ДЕНЬ</t>
  </si>
  <si>
    <t>5 ДЕНЬ</t>
  </si>
  <si>
    <t>6 ДЕНЬ</t>
  </si>
  <si>
    <t>7 ДЕНЬ</t>
  </si>
  <si>
    <t>100</t>
  </si>
  <si>
    <t>8 ДЕНЬ</t>
  </si>
  <si>
    <t>9 ДЕНЬ</t>
  </si>
  <si>
    <t>41</t>
  </si>
  <si>
    <t>42</t>
  </si>
  <si>
    <t>943</t>
  </si>
  <si>
    <t>883</t>
  </si>
  <si>
    <t>187</t>
  </si>
  <si>
    <t>Щи из свежей капусты с картофелем</t>
  </si>
  <si>
    <t>170</t>
  </si>
  <si>
    <t>Борщ из свежей капусты с картофелем</t>
  </si>
  <si>
    <t>204</t>
  </si>
  <si>
    <t>206</t>
  </si>
  <si>
    <t>299</t>
  </si>
  <si>
    <t>321</t>
  </si>
  <si>
    <t>424</t>
  </si>
  <si>
    <t>384</t>
  </si>
  <si>
    <t>69</t>
  </si>
  <si>
    <t>413</t>
  </si>
  <si>
    <t>682</t>
  </si>
  <si>
    <t>10 ДЕНЬ</t>
  </si>
  <si>
    <t>415</t>
  </si>
  <si>
    <t>608</t>
  </si>
  <si>
    <t>Каша гречневая с м.сл. и сахаром</t>
  </si>
  <si>
    <t>1/180/5/5</t>
  </si>
  <si>
    <t>Капуста тушеная</t>
  </si>
  <si>
    <t>1/180</t>
  </si>
  <si>
    <t>315</t>
  </si>
  <si>
    <t>Кисель</t>
  </si>
  <si>
    <t>2/25</t>
  </si>
  <si>
    <t>1/5</t>
  </si>
  <si>
    <t>1/60</t>
  </si>
  <si>
    <t>637</t>
  </si>
  <si>
    <t>1/75</t>
  </si>
  <si>
    <t>Чай с сахаром и лимоном</t>
  </si>
  <si>
    <t>1/200/5/5</t>
  </si>
  <si>
    <t>33</t>
  </si>
  <si>
    <t>1/100</t>
  </si>
  <si>
    <t>438</t>
  </si>
  <si>
    <t>Батон нарезной порционный</t>
  </si>
  <si>
    <t>Рыба запеченая</t>
  </si>
  <si>
    <t>472</t>
  </si>
  <si>
    <t>Макароны отварные с сыром</t>
  </si>
  <si>
    <t>1 шт.</t>
  </si>
  <si>
    <t>1/180/50</t>
  </si>
  <si>
    <t>Куриная грудка отварная порционно</t>
  </si>
  <si>
    <t>Макароны отварные с соусом</t>
  </si>
  <si>
    <t>1/25</t>
  </si>
  <si>
    <t>Масло сливочное порционно</t>
  </si>
  <si>
    <t>Суп картофельный с пшеном</t>
  </si>
  <si>
    <t>1/60/50</t>
  </si>
  <si>
    <t>1/180/10</t>
  </si>
  <si>
    <t>Рис отварной с соусом</t>
  </si>
  <si>
    <t>Хлеб  ржаной порционно</t>
  </si>
  <si>
    <t>Тефтели мяскные порционные в соусе</t>
  </si>
  <si>
    <t>Зеленый горошек</t>
  </si>
  <si>
    <t>50</t>
  </si>
  <si>
    <t>Каша молочная овсяная с мас.и сах</t>
  </si>
  <si>
    <t>1/20</t>
  </si>
  <si>
    <t>1/200/5</t>
  </si>
  <si>
    <t>кондитерское изделие</t>
  </si>
  <si>
    <t>1шт.</t>
  </si>
  <si>
    <t>Винигрет овощной</t>
  </si>
  <si>
    <t>Бутерброд с сыром</t>
  </si>
  <si>
    <t>Салат из секлы</t>
  </si>
  <si>
    <t>Борщ из свежей капусты и картофелем</t>
  </si>
  <si>
    <t>1017</t>
  </si>
  <si>
    <t>Блинчики с масл. и сахаром</t>
  </si>
  <si>
    <t>1/100/5/5</t>
  </si>
  <si>
    <t>Омлет натуральный</t>
  </si>
  <si>
    <t>Лапша домашняя</t>
  </si>
  <si>
    <t>Картофельное пюре</t>
  </si>
  <si>
    <t>694</t>
  </si>
  <si>
    <t>Куриная грудка отварная порц.</t>
  </si>
  <si>
    <t>874</t>
  </si>
  <si>
    <t>Каша молочная манная с масл. и сах.</t>
  </si>
  <si>
    <t>176</t>
  </si>
  <si>
    <t>0.08</t>
  </si>
  <si>
    <t>3.59</t>
  </si>
  <si>
    <t>0.13</t>
  </si>
  <si>
    <t>37</t>
  </si>
  <si>
    <t>0.01</t>
  </si>
  <si>
    <t>0.1</t>
  </si>
  <si>
    <t>2.4</t>
  </si>
  <si>
    <t>0.2</t>
  </si>
  <si>
    <t>Икра кабачковая</t>
  </si>
  <si>
    <t>Жаркое по домашнему с печенью</t>
  </si>
  <si>
    <t>1/200/50</t>
  </si>
  <si>
    <t xml:space="preserve">384 </t>
  </si>
  <si>
    <t>Каша молочная пшенная с мас.и сах.</t>
  </si>
  <si>
    <t>Каша молочная рисовая с мас. и сах.</t>
  </si>
  <si>
    <t>Рассольник</t>
  </si>
  <si>
    <t>70</t>
  </si>
  <si>
    <t>Огурец маринованный порционный</t>
  </si>
  <si>
    <t>1/50</t>
  </si>
  <si>
    <t>Котлета  натуральная  порционная</t>
  </si>
  <si>
    <t>1/70</t>
  </si>
  <si>
    <t>Овощное рагу</t>
  </si>
  <si>
    <t>1/20/10</t>
  </si>
  <si>
    <t>Макароны отварные с  сыром</t>
  </si>
  <si>
    <t>601</t>
  </si>
  <si>
    <t>Плов с мясом</t>
  </si>
  <si>
    <t>1/150/50</t>
  </si>
  <si>
    <t>Салат из свежей капусты</t>
  </si>
  <si>
    <t>43</t>
  </si>
  <si>
    <t>1.25</t>
  </si>
  <si>
    <t>Яйцо  вареное</t>
  </si>
  <si>
    <t>Каша молочная  пшенная с м.с и сах.</t>
  </si>
  <si>
    <t>Мвсло сливочное порционное</t>
  </si>
  <si>
    <t>Суп картофельный с гречневой крупой</t>
  </si>
  <si>
    <t>486</t>
  </si>
  <si>
    <t>Котлета рыбная</t>
  </si>
  <si>
    <t xml:space="preserve">Чай с сахаром </t>
  </si>
  <si>
    <t>959</t>
  </si>
  <si>
    <t>Какао</t>
  </si>
  <si>
    <t>200</t>
  </si>
  <si>
    <t>Суп картофельный</t>
  </si>
  <si>
    <t>311</t>
  </si>
  <si>
    <t>Каша молочная "Дружба"с мас. и сах.</t>
  </si>
  <si>
    <t>1/1/60250</t>
  </si>
  <si>
    <t xml:space="preserve">Котлета натуральная </t>
  </si>
  <si>
    <t xml:space="preserve">Макароны отварные с соусом </t>
  </si>
  <si>
    <t>Блинчики с масл..и сахаром</t>
  </si>
  <si>
    <t>5.4</t>
  </si>
  <si>
    <t>3.77</t>
  </si>
  <si>
    <t>35</t>
  </si>
  <si>
    <t>195.25</t>
  </si>
  <si>
    <t>0.02</t>
  </si>
  <si>
    <t>0.06</t>
  </si>
  <si>
    <t>0.4</t>
  </si>
  <si>
    <t>91.6</t>
  </si>
  <si>
    <t>13.6</t>
  </si>
  <si>
    <t>0.6</t>
  </si>
  <si>
    <t>Компот из сухофруктовсель</t>
  </si>
  <si>
    <t>Зеленый горошек порц.</t>
  </si>
  <si>
    <t>Яйцо вареное</t>
  </si>
  <si>
    <t>Гуляш с мясом</t>
  </si>
  <si>
    <t>1/50/75</t>
  </si>
  <si>
    <t>591</t>
  </si>
  <si>
    <t>Каша гречневая</t>
  </si>
  <si>
    <t>Масло сливочное порц.</t>
  </si>
  <si>
    <t>Батон порц.</t>
  </si>
  <si>
    <t>Каша молочная пшенная с масл. и сах.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</si>
</sst>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00390625" style="11" customWidth="1"/>
    <col min="2" max="2" width="29.375" style="2" customWidth="1"/>
    <col min="3" max="3" width="7.625" style="1" customWidth="1"/>
    <col min="4" max="4" width="6.75390625" style="1" customWidth="1"/>
    <col min="5" max="5" width="8.125" style="1" customWidth="1"/>
    <col min="6" max="16" width="6.75390625" style="1" customWidth="1"/>
    <col min="17" max="16384" width="9.125" style="1" customWidth="1"/>
  </cols>
  <sheetData>
    <row r="1" spans="2:15" ht="18"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>
      <c r="A5" s="12" t="s">
        <v>63</v>
      </c>
      <c r="B5" s="4" t="s">
        <v>70</v>
      </c>
      <c r="C5" s="3" t="s">
        <v>71</v>
      </c>
      <c r="D5" s="6"/>
      <c r="E5" s="8">
        <v>5.61</v>
      </c>
      <c r="F5" s="8">
        <v>5</v>
      </c>
      <c r="G5" s="8">
        <v>35.88</v>
      </c>
      <c r="H5" s="8" t="s">
        <v>32</v>
      </c>
      <c r="I5" s="8">
        <v>21</v>
      </c>
      <c r="J5" s="8">
        <v>0.12</v>
      </c>
      <c r="K5" s="8"/>
      <c r="L5" s="8">
        <v>1.04</v>
      </c>
      <c r="M5" s="8">
        <v>24.05</v>
      </c>
      <c r="N5" s="8">
        <v>34.22</v>
      </c>
      <c r="O5" s="8">
        <v>158.96</v>
      </c>
      <c r="P5" s="8">
        <v>2.69</v>
      </c>
    </row>
    <row r="6" spans="1:16" ht="15.75" customHeight="1">
      <c r="A6" s="12" t="s">
        <v>52</v>
      </c>
      <c r="B6" s="3" t="s">
        <v>81</v>
      </c>
      <c r="C6" s="3" t="s">
        <v>82</v>
      </c>
      <c r="D6" s="6"/>
      <c r="E6" s="8">
        <v>2.07</v>
      </c>
      <c r="F6" s="8">
        <v>0.09</v>
      </c>
      <c r="G6" s="8">
        <v>14.89</v>
      </c>
      <c r="H6" s="8">
        <v>21</v>
      </c>
      <c r="I6" s="8"/>
      <c r="J6" s="8"/>
      <c r="K6" s="8">
        <v>0.033</v>
      </c>
      <c r="L6" s="8"/>
      <c r="M6" s="8">
        <v>11.2</v>
      </c>
      <c r="N6" s="8">
        <v>1.44</v>
      </c>
      <c r="O6" s="8">
        <v>2.78</v>
      </c>
      <c r="P6" s="8">
        <v>0.32</v>
      </c>
    </row>
    <row r="7" spans="1:16" ht="15.75" customHeight="1">
      <c r="A7" s="12"/>
      <c r="B7" s="3" t="s">
        <v>40</v>
      </c>
      <c r="C7" s="3" t="s">
        <v>31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10.05</v>
      </c>
      <c r="F9" s="10">
        <f aca="true" t="shared" si="0" ref="F9:P9">SUM(F5:F8)</f>
        <v>5.65</v>
      </c>
      <c r="G9" s="10">
        <f t="shared" si="0"/>
        <v>65.26</v>
      </c>
      <c r="H9" s="10">
        <f t="shared" si="0"/>
        <v>101</v>
      </c>
      <c r="I9" s="10">
        <f t="shared" si="0"/>
        <v>21</v>
      </c>
      <c r="J9" s="10">
        <f t="shared" si="0"/>
        <v>0.16999999999999998</v>
      </c>
      <c r="K9" s="10">
        <f t="shared" si="0"/>
        <v>0.033</v>
      </c>
      <c r="L9" s="10">
        <f t="shared" si="0"/>
        <v>1.4300000000000002</v>
      </c>
      <c r="M9" s="10">
        <f t="shared" si="0"/>
        <v>42.15</v>
      </c>
      <c r="N9" s="10">
        <f t="shared" si="0"/>
        <v>45.559999999999995</v>
      </c>
      <c r="O9" s="10">
        <f t="shared" si="0"/>
        <v>187.84</v>
      </c>
      <c r="P9" s="10">
        <f t="shared" si="0"/>
        <v>3.61</v>
      </c>
      <c r="Q9" s="7"/>
    </row>
    <row r="10" spans="1:16" ht="15.75" customHeight="1">
      <c r="A10" s="23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customHeight="1">
      <c r="A11" s="12" t="s">
        <v>103</v>
      </c>
      <c r="B11" s="3" t="s">
        <v>102</v>
      </c>
      <c r="C11" s="3" t="s">
        <v>78</v>
      </c>
      <c r="D11" s="6"/>
      <c r="E11" s="8">
        <v>2</v>
      </c>
      <c r="F11" s="8">
        <v>0.12</v>
      </c>
      <c r="G11" s="8">
        <v>3.9</v>
      </c>
      <c r="H11" s="8">
        <v>24</v>
      </c>
      <c r="I11" s="8"/>
      <c r="J11" s="8">
        <v>0.06</v>
      </c>
      <c r="K11" s="8">
        <v>0.42</v>
      </c>
      <c r="L11" s="8">
        <v>2.37</v>
      </c>
      <c r="M11" s="8">
        <v>12</v>
      </c>
      <c r="N11" s="8">
        <v>12.6</v>
      </c>
      <c r="O11" s="8">
        <v>37.2</v>
      </c>
      <c r="P11" s="8">
        <v>0.42</v>
      </c>
    </row>
    <row r="12" spans="1:16" ht="15.75" customHeight="1">
      <c r="A12" s="12" t="s">
        <v>58</v>
      </c>
      <c r="B12" s="3" t="s">
        <v>96</v>
      </c>
      <c r="C12" s="3" t="s">
        <v>36</v>
      </c>
      <c r="D12" s="6"/>
      <c r="E12" s="8">
        <v>2.74</v>
      </c>
      <c r="F12" s="8">
        <v>2.89</v>
      </c>
      <c r="G12" s="8">
        <v>24</v>
      </c>
      <c r="H12" s="8">
        <v>135</v>
      </c>
      <c r="I12" s="8"/>
      <c r="J12" s="8">
        <v>0.11</v>
      </c>
      <c r="K12" s="8">
        <v>8.25</v>
      </c>
      <c r="L12" s="8">
        <v>2.37</v>
      </c>
      <c r="M12" s="8">
        <v>24</v>
      </c>
      <c r="N12" s="8">
        <v>26.65</v>
      </c>
      <c r="O12" s="8">
        <v>66.7</v>
      </c>
      <c r="P12" s="8">
        <v>0.96</v>
      </c>
    </row>
    <row r="13" spans="1:16" ht="15.75" customHeight="1">
      <c r="A13" s="12" t="s">
        <v>64</v>
      </c>
      <c r="B13" s="3" t="s">
        <v>101</v>
      </c>
      <c r="C13" s="3" t="s">
        <v>97</v>
      </c>
      <c r="D13" s="6"/>
      <c r="E13" s="8">
        <v>10.8</v>
      </c>
      <c r="F13" s="8">
        <v>21.95</v>
      </c>
      <c r="G13" s="8">
        <v>0.2</v>
      </c>
      <c r="H13" s="8">
        <v>243.5</v>
      </c>
      <c r="I13" s="8"/>
      <c r="J13" s="8">
        <v>0.09</v>
      </c>
      <c r="K13" s="8"/>
      <c r="L13" s="8">
        <v>0.02</v>
      </c>
      <c r="M13" s="8">
        <v>17.5</v>
      </c>
      <c r="N13" s="8">
        <v>10</v>
      </c>
      <c r="O13" s="8">
        <v>79.5</v>
      </c>
      <c r="P13" s="8">
        <v>0.9</v>
      </c>
    </row>
    <row r="14" spans="1:16" ht="15.75" customHeight="1">
      <c r="A14" s="12" t="s">
        <v>74</v>
      </c>
      <c r="B14" s="3" t="s">
        <v>72</v>
      </c>
      <c r="C14" s="3" t="s">
        <v>73</v>
      </c>
      <c r="D14" s="6"/>
      <c r="E14" s="8">
        <v>3.33</v>
      </c>
      <c r="F14" s="8">
        <v>4.51</v>
      </c>
      <c r="G14" s="8">
        <v>10.96</v>
      </c>
      <c r="H14" s="8">
        <v>95.8</v>
      </c>
      <c r="I14" s="8">
        <v>37.8</v>
      </c>
      <c r="J14" s="8">
        <v>0.28</v>
      </c>
      <c r="K14" s="8">
        <v>37.8</v>
      </c>
      <c r="L14" s="8">
        <v>0.97</v>
      </c>
      <c r="M14" s="8">
        <v>26.35</v>
      </c>
      <c r="N14" s="8">
        <v>52.79</v>
      </c>
      <c r="O14" s="8">
        <v>143.51</v>
      </c>
      <c r="P14" s="8">
        <v>2.08</v>
      </c>
    </row>
    <row r="15" spans="1:16" ht="15.75" customHeight="1">
      <c r="A15" s="12" t="s">
        <v>52</v>
      </c>
      <c r="B15" s="3" t="s">
        <v>81</v>
      </c>
      <c r="C15" s="3" t="s">
        <v>82</v>
      </c>
      <c r="D15" s="6"/>
      <c r="E15" s="8">
        <v>2.07</v>
      </c>
      <c r="F15" s="8">
        <v>0.09</v>
      </c>
      <c r="G15" s="8">
        <v>14.89</v>
      </c>
      <c r="H15" s="8">
        <v>21</v>
      </c>
      <c r="I15" s="8"/>
      <c r="J15" s="8"/>
      <c r="K15" s="8">
        <v>0.033</v>
      </c>
      <c r="L15" s="8"/>
      <c r="M15" s="8">
        <v>11.2</v>
      </c>
      <c r="N15" s="8">
        <v>1.44</v>
      </c>
      <c r="O15" s="8">
        <v>2.78</v>
      </c>
      <c r="P15" s="8">
        <v>0.32</v>
      </c>
    </row>
    <row r="16" spans="1:16" ht="15.75" customHeight="1">
      <c r="A16" s="12"/>
      <c r="B16" s="3" t="s">
        <v>24</v>
      </c>
      <c r="C16" s="3" t="s">
        <v>76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/>
      <c r="B17" s="3" t="s">
        <v>107</v>
      </c>
      <c r="C17" s="3" t="s">
        <v>108</v>
      </c>
      <c r="D17" s="6"/>
      <c r="E17" s="8">
        <v>2.79</v>
      </c>
      <c r="F17" s="8">
        <v>14.34</v>
      </c>
      <c r="G17" s="8">
        <v>11.64</v>
      </c>
      <c r="H17" s="8">
        <v>186.9</v>
      </c>
      <c r="I17" s="8"/>
      <c r="J17" s="8">
        <v>0.19</v>
      </c>
      <c r="K17" s="8"/>
      <c r="L17" s="8">
        <v>0.98</v>
      </c>
      <c r="M17" s="8">
        <v>19</v>
      </c>
      <c r="N17" s="8">
        <v>25.04</v>
      </c>
      <c r="O17" s="8">
        <v>6.95</v>
      </c>
      <c r="P17" s="8">
        <v>1.91</v>
      </c>
    </row>
    <row r="18" spans="1:16" ht="15.75" customHeight="1">
      <c r="A18" s="12"/>
      <c r="B18" s="3"/>
      <c r="C18" s="3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SUM(E11:E18)</f>
        <v>30.61</v>
      </c>
      <c r="F19" s="10">
        <f aca="true" t="shared" si="1" ref="F19:P19">SUM(F11:F18)</f>
        <v>45.86</v>
      </c>
      <c r="G19" s="10">
        <f t="shared" si="1"/>
        <v>85.31</v>
      </c>
      <c r="H19" s="10">
        <f t="shared" si="1"/>
        <v>831.1999999999999</v>
      </c>
      <c r="I19" s="10">
        <f t="shared" si="1"/>
        <v>37.8</v>
      </c>
      <c r="J19" s="10">
        <f t="shared" si="1"/>
        <v>0.8900000000000001</v>
      </c>
      <c r="K19" s="10">
        <f t="shared" si="1"/>
        <v>46.503</v>
      </c>
      <c r="L19" s="10">
        <f t="shared" si="1"/>
        <v>7.83</v>
      </c>
      <c r="M19" s="10">
        <f t="shared" si="1"/>
        <v>138.05</v>
      </c>
      <c r="N19" s="10">
        <f t="shared" si="1"/>
        <v>166.11999999999998</v>
      </c>
      <c r="O19" s="10">
        <f t="shared" si="1"/>
        <v>463.0399999999999</v>
      </c>
      <c r="P19" s="10">
        <f t="shared" si="1"/>
        <v>9.709999999999999</v>
      </c>
    </row>
    <row r="20" spans="1:16" ht="15.75" customHeight="1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.75" customHeight="1">
      <c r="A21" s="12" t="s">
        <v>50</v>
      </c>
      <c r="B21" s="3" t="s">
        <v>20</v>
      </c>
      <c r="C21" s="15" t="s">
        <v>77</v>
      </c>
      <c r="D21" s="6"/>
      <c r="E21" s="8">
        <v>0.08</v>
      </c>
      <c r="F21" s="8">
        <v>3.59</v>
      </c>
      <c r="G21" s="8">
        <v>0.13</v>
      </c>
      <c r="H21" s="8">
        <v>37</v>
      </c>
      <c r="I21" s="8">
        <v>40</v>
      </c>
      <c r="J21" s="8">
        <v>0.01</v>
      </c>
      <c r="K21" s="8"/>
      <c r="L21" s="8">
        <v>0.1</v>
      </c>
      <c r="M21" s="8">
        <v>2.4</v>
      </c>
      <c r="N21" s="8"/>
      <c r="O21" s="8">
        <v>3</v>
      </c>
      <c r="P21" s="8">
        <v>0.2</v>
      </c>
    </row>
    <row r="22" spans="1:16" ht="15.75" customHeight="1">
      <c r="A22" s="12" t="s">
        <v>63</v>
      </c>
      <c r="B22" s="3" t="s">
        <v>104</v>
      </c>
      <c r="C22" s="3" t="s">
        <v>28</v>
      </c>
      <c r="D22" s="6"/>
      <c r="E22" s="8">
        <v>6.34</v>
      </c>
      <c r="F22" s="8">
        <v>7.55</v>
      </c>
      <c r="G22" s="8">
        <v>29.16</v>
      </c>
      <c r="H22" s="8">
        <v>211</v>
      </c>
      <c r="I22" s="8">
        <v>36</v>
      </c>
      <c r="J22" s="8">
        <v>0.14</v>
      </c>
      <c r="K22" s="8">
        <v>1.02</v>
      </c>
      <c r="L22" s="8">
        <v>0.58</v>
      </c>
      <c r="M22" s="8">
        <v>114</v>
      </c>
      <c r="N22" s="8">
        <v>53.1</v>
      </c>
      <c r="O22" s="8">
        <v>179.7</v>
      </c>
      <c r="P22" s="8">
        <v>1.24</v>
      </c>
    </row>
    <row r="23" spans="1:16" ht="15.75" customHeight="1">
      <c r="A23" s="12"/>
      <c r="B23" s="3" t="s">
        <v>40</v>
      </c>
      <c r="C23" s="3" t="s">
        <v>105</v>
      </c>
      <c r="D23" s="6"/>
      <c r="E23" s="8">
        <v>1.5</v>
      </c>
      <c r="F23" s="8">
        <v>0.58</v>
      </c>
      <c r="G23" s="8">
        <v>10.18</v>
      </c>
      <c r="H23" s="8">
        <v>53</v>
      </c>
      <c r="I23" s="8"/>
      <c r="J23" s="8">
        <v>0.05</v>
      </c>
      <c r="K23" s="8"/>
      <c r="L23" s="8">
        <v>0.39</v>
      </c>
      <c r="M23" s="8">
        <v>6.9</v>
      </c>
      <c r="N23" s="8">
        <v>9.9</v>
      </c>
      <c r="O23" s="8">
        <v>26.1</v>
      </c>
      <c r="P23" s="8">
        <v>0.6</v>
      </c>
    </row>
    <row r="24" spans="1:16" ht="15.75" customHeight="1">
      <c r="A24" s="12" t="s">
        <v>52</v>
      </c>
      <c r="B24" s="3" t="s">
        <v>81</v>
      </c>
      <c r="C24" s="3" t="s">
        <v>106</v>
      </c>
      <c r="D24" s="6"/>
      <c r="E24" s="8">
        <v>2.07</v>
      </c>
      <c r="F24" s="8">
        <v>0.09</v>
      </c>
      <c r="G24" s="8">
        <v>14.89</v>
      </c>
      <c r="H24" s="8">
        <v>21</v>
      </c>
      <c r="I24" s="8"/>
      <c r="J24" s="8"/>
      <c r="K24" s="8">
        <v>0.033</v>
      </c>
      <c r="L24" s="8"/>
      <c r="M24" s="8">
        <v>11.2</v>
      </c>
      <c r="N24" s="8">
        <v>1.44</v>
      </c>
      <c r="O24" s="8">
        <v>2.78</v>
      </c>
      <c r="P24" s="8">
        <v>0.32</v>
      </c>
    </row>
    <row r="25" spans="1:16" ht="15.75" customHeight="1">
      <c r="A25" s="12"/>
      <c r="B25" s="5" t="s">
        <v>21</v>
      </c>
      <c r="C25" s="6"/>
      <c r="D25" s="6"/>
      <c r="E25" s="10">
        <f>SUM(E21:E24)</f>
        <v>9.99</v>
      </c>
      <c r="F25" s="10">
        <f aca="true" t="shared" si="2" ref="F25:P25">SUM(F21:F24)</f>
        <v>11.81</v>
      </c>
      <c r="G25" s="10">
        <f t="shared" si="2"/>
        <v>54.36</v>
      </c>
      <c r="H25" s="10">
        <f t="shared" si="2"/>
        <v>322</v>
      </c>
      <c r="I25" s="10">
        <f t="shared" si="2"/>
        <v>76</v>
      </c>
      <c r="J25" s="10">
        <f t="shared" si="2"/>
        <v>0.2</v>
      </c>
      <c r="K25" s="10">
        <f t="shared" si="2"/>
        <v>1.053</v>
      </c>
      <c r="L25" s="10">
        <f t="shared" si="2"/>
        <v>1.0699999999999998</v>
      </c>
      <c r="M25" s="10">
        <f t="shared" si="2"/>
        <v>134.5</v>
      </c>
      <c r="N25" s="10">
        <f t="shared" si="2"/>
        <v>64.44</v>
      </c>
      <c r="O25" s="10">
        <f t="shared" si="2"/>
        <v>211.57999999999998</v>
      </c>
      <c r="P25" s="10">
        <f t="shared" si="2"/>
        <v>2.36</v>
      </c>
    </row>
    <row r="26" spans="1:16" ht="15.75" customHeight="1">
      <c r="A26" s="12"/>
      <c r="B26" s="5" t="s">
        <v>26</v>
      </c>
      <c r="C26" s="6"/>
      <c r="D26" s="6"/>
      <c r="E26" s="9">
        <f aca="true" t="shared" si="3" ref="E26:P26">E9+E19+E25</f>
        <v>50.65</v>
      </c>
      <c r="F26" s="9">
        <f t="shared" si="3"/>
        <v>63.32</v>
      </c>
      <c r="G26" s="9">
        <f t="shared" si="3"/>
        <v>204.93</v>
      </c>
      <c r="H26" s="9">
        <f t="shared" si="3"/>
        <v>1254.1999999999998</v>
      </c>
      <c r="I26" s="9">
        <f t="shared" si="3"/>
        <v>134.8</v>
      </c>
      <c r="J26" s="9">
        <f t="shared" si="3"/>
        <v>1.26</v>
      </c>
      <c r="K26" s="9">
        <f t="shared" si="3"/>
        <v>47.589</v>
      </c>
      <c r="L26" s="9">
        <f t="shared" si="3"/>
        <v>10.33</v>
      </c>
      <c r="M26" s="9">
        <f t="shared" si="3"/>
        <v>314.70000000000005</v>
      </c>
      <c r="N26" s="9">
        <f t="shared" si="3"/>
        <v>276.12</v>
      </c>
      <c r="O26" s="9">
        <f t="shared" si="3"/>
        <v>862.4599999999998</v>
      </c>
      <c r="P26" s="9">
        <f t="shared" si="3"/>
        <v>15.679999999999998</v>
      </c>
    </row>
    <row r="27" spans="3:16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14">
    <mergeCell ref="A4:P4"/>
    <mergeCell ref="A10:P10"/>
    <mergeCell ref="A20:P20"/>
    <mergeCell ref="B1:O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4" width="6.75390625" style="1" customWidth="1"/>
    <col min="5" max="5" width="10.00390625" style="1" customWidth="1"/>
    <col min="6" max="14" width="6.75390625" style="1" customWidth="1"/>
    <col min="15" max="15" width="5.25390625" style="1" customWidth="1"/>
    <col min="16" max="16" width="6.75390625" style="1" customWidth="1"/>
    <col min="17" max="16384" width="9.125" style="1" customWidth="1"/>
  </cols>
  <sheetData>
    <row r="1" spans="2:15" ht="18">
      <c r="B1" s="24" t="s">
        <v>67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>
      <c r="A5" s="12" t="s">
        <v>50</v>
      </c>
      <c r="B5" s="3" t="s">
        <v>187</v>
      </c>
      <c r="C5" s="3" t="s">
        <v>77</v>
      </c>
      <c r="D5" s="6"/>
      <c r="E5" s="8">
        <v>0.8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.75" customHeight="1">
      <c r="A6" s="12" t="s">
        <v>68</v>
      </c>
      <c r="B6" s="3" t="s">
        <v>89</v>
      </c>
      <c r="C6" s="3" t="s">
        <v>98</v>
      </c>
      <c r="D6" s="6"/>
      <c r="E6" s="8">
        <v>7.5</v>
      </c>
      <c r="F6" s="8">
        <v>2.8</v>
      </c>
      <c r="G6" s="8">
        <v>45.7</v>
      </c>
      <c r="H6" s="8">
        <v>234</v>
      </c>
      <c r="I6" s="8">
        <v>93</v>
      </c>
      <c r="J6" s="8">
        <v>0.06</v>
      </c>
      <c r="K6" s="8">
        <v>14</v>
      </c>
      <c r="L6" s="8">
        <v>0.97</v>
      </c>
      <c r="M6" s="8">
        <v>182.16</v>
      </c>
      <c r="N6" s="8">
        <v>28.12</v>
      </c>
      <c r="O6" s="8">
        <v>136.67</v>
      </c>
      <c r="P6" s="8">
        <v>1.2</v>
      </c>
    </row>
    <row r="7" spans="1:16" ht="15.75" customHeight="1">
      <c r="A7" s="12"/>
      <c r="B7" s="3" t="s">
        <v>188</v>
      </c>
      <c r="C7" s="3" t="s">
        <v>94</v>
      </c>
      <c r="D7" s="6"/>
      <c r="E7" s="8">
        <v>2.3</v>
      </c>
      <c r="F7" s="8">
        <v>0.2</v>
      </c>
      <c r="G7" s="8">
        <v>15.11</v>
      </c>
      <c r="H7" s="8">
        <v>71</v>
      </c>
      <c r="I7" s="8"/>
      <c r="J7" s="8"/>
      <c r="K7" s="8"/>
      <c r="L7" s="8">
        <v>0.39</v>
      </c>
      <c r="M7" s="8">
        <v>6.9</v>
      </c>
      <c r="N7" s="8">
        <v>9.9</v>
      </c>
      <c r="O7" s="8">
        <v>25.2</v>
      </c>
      <c r="P7" s="8">
        <v>0.6</v>
      </c>
    </row>
    <row r="8" spans="1:16" ht="15.75" customHeight="1">
      <c r="A8" s="12" t="s">
        <v>52</v>
      </c>
      <c r="B8" s="3" t="s">
        <v>81</v>
      </c>
      <c r="C8" s="3" t="s">
        <v>82</v>
      </c>
      <c r="D8" s="6"/>
      <c r="E8" s="8">
        <v>2.07</v>
      </c>
      <c r="F8" s="8">
        <v>0.09</v>
      </c>
      <c r="G8" s="8">
        <v>14.89</v>
      </c>
      <c r="H8" s="8">
        <v>21</v>
      </c>
      <c r="I8" s="8"/>
      <c r="J8" s="8"/>
      <c r="K8" s="8">
        <v>0.033</v>
      </c>
      <c r="L8" s="8"/>
      <c r="M8" s="8">
        <v>11.2</v>
      </c>
      <c r="N8" s="8">
        <v>1.44</v>
      </c>
      <c r="O8" s="8">
        <v>2.78</v>
      </c>
      <c r="P8" s="8">
        <v>0.32</v>
      </c>
    </row>
    <row r="9" spans="1:17" ht="15.75" customHeight="1">
      <c r="A9" s="12"/>
      <c r="B9" s="5" t="s">
        <v>21</v>
      </c>
      <c r="C9" s="6"/>
      <c r="D9" s="6"/>
      <c r="E9" s="10">
        <f>SUM(E19:E22)</f>
        <v>11.52</v>
      </c>
      <c r="F9" s="10">
        <f>SUM(F19:F22)</f>
        <v>5.109999999999999</v>
      </c>
      <c r="G9" s="10">
        <f>SUM(G19:G22)</f>
        <v>33.56</v>
      </c>
      <c r="H9" s="10">
        <f>SUM(H19:H22)</f>
        <v>179</v>
      </c>
      <c r="I9" s="10">
        <f>SUM(I19:I22)</f>
        <v>100</v>
      </c>
      <c r="J9" s="10">
        <f>SUM(J19:J22)</f>
        <v>0.41</v>
      </c>
      <c r="K9" s="10">
        <f>SUM(K19:K22)</f>
        <v>0.45299999999999996</v>
      </c>
      <c r="L9" s="10">
        <f>SUM(L19:L22)</f>
        <v>3.0000000000000004</v>
      </c>
      <c r="M9" s="10">
        <f>SUM(M19:M22)</f>
        <v>52.099999999999994</v>
      </c>
      <c r="N9" s="10">
        <f>SUM(N19:N22)</f>
        <v>28.74</v>
      </c>
      <c r="O9" s="10">
        <f>SUM(O19:O22)</f>
        <v>142.88</v>
      </c>
      <c r="P9" s="10">
        <f>SUM(P19:P22)</f>
        <v>1.66</v>
      </c>
      <c r="Q9" s="7"/>
    </row>
    <row r="10" spans="1:16" ht="15.75" customHeight="1">
      <c r="A10" s="23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customHeight="1">
      <c r="A11" s="12" t="s">
        <v>56</v>
      </c>
      <c r="B11" s="3" t="s">
        <v>57</v>
      </c>
      <c r="C11" s="3" t="s">
        <v>36</v>
      </c>
      <c r="D11" s="6"/>
      <c r="E11" s="8">
        <v>1.81</v>
      </c>
      <c r="F11" s="8">
        <v>4.91</v>
      </c>
      <c r="G11" s="8">
        <v>12.53</v>
      </c>
      <c r="H11" s="8">
        <v>102.5</v>
      </c>
      <c r="I11" s="8"/>
      <c r="J11" s="8">
        <v>0.05</v>
      </c>
      <c r="K11" s="8">
        <v>10.29</v>
      </c>
      <c r="L11" s="8">
        <v>1.42</v>
      </c>
      <c r="M11" s="8">
        <v>44.38</v>
      </c>
      <c r="N11" s="8">
        <v>26.25</v>
      </c>
      <c r="O11" s="8">
        <v>53.23</v>
      </c>
      <c r="P11" s="8">
        <v>1.19</v>
      </c>
    </row>
    <row r="12" spans="1:16" ht="15.75" customHeight="1">
      <c r="A12" s="12" t="s">
        <v>185</v>
      </c>
      <c r="B12" s="3" t="s">
        <v>183</v>
      </c>
      <c r="C12" s="3" t="s">
        <v>184</v>
      </c>
      <c r="D12" s="6"/>
      <c r="E12" s="8">
        <v>23.8</v>
      </c>
      <c r="F12" s="8">
        <v>19.52</v>
      </c>
      <c r="G12" s="8">
        <v>5.74</v>
      </c>
      <c r="H12" s="8">
        <v>203</v>
      </c>
      <c r="I12" s="8"/>
      <c r="J12" s="8">
        <v>0.21</v>
      </c>
      <c r="K12" s="8">
        <v>1.54</v>
      </c>
      <c r="L12" s="8"/>
      <c r="M12" s="8">
        <v>29.4</v>
      </c>
      <c r="N12" s="8">
        <v>31.39</v>
      </c>
      <c r="O12" s="8">
        <v>234.98</v>
      </c>
      <c r="P12" s="8">
        <v>2.8</v>
      </c>
    </row>
    <row r="13" spans="1:16" ht="15.75" customHeight="1">
      <c r="A13" s="12" t="s">
        <v>66</v>
      </c>
      <c r="B13" s="3" t="s">
        <v>186</v>
      </c>
      <c r="C13" s="3" t="s">
        <v>73</v>
      </c>
      <c r="D13" s="6"/>
      <c r="E13" s="8">
        <v>8.95</v>
      </c>
      <c r="F13" s="8">
        <v>6.73</v>
      </c>
      <c r="G13" s="8">
        <v>43</v>
      </c>
      <c r="H13" s="8">
        <v>276.53</v>
      </c>
      <c r="I13" s="8">
        <v>0.02</v>
      </c>
      <c r="J13" s="8">
        <v>0.22</v>
      </c>
      <c r="K13" s="8"/>
      <c r="L13" s="8">
        <v>0.33</v>
      </c>
      <c r="M13" s="8">
        <v>15.57</v>
      </c>
      <c r="N13" s="8">
        <v>81</v>
      </c>
      <c r="O13" s="8">
        <v>250.2</v>
      </c>
      <c r="P13" s="8">
        <v>4.73</v>
      </c>
    </row>
    <row r="14" spans="1:16" ht="15.75" customHeight="1">
      <c r="A14" s="12" t="s">
        <v>52</v>
      </c>
      <c r="B14" s="3" t="s">
        <v>81</v>
      </c>
      <c r="C14" s="3" t="s">
        <v>82</v>
      </c>
      <c r="D14" s="6"/>
      <c r="E14" s="8">
        <v>2.07</v>
      </c>
      <c r="F14" s="8">
        <v>0.09</v>
      </c>
      <c r="G14" s="8">
        <v>14.89</v>
      </c>
      <c r="H14" s="8">
        <v>21</v>
      </c>
      <c r="I14" s="8"/>
      <c r="J14" s="8"/>
      <c r="K14" s="8">
        <v>0.033</v>
      </c>
      <c r="L14" s="8"/>
      <c r="M14" s="8">
        <v>11.2</v>
      </c>
      <c r="N14" s="8">
        <v>1.44</v>
      </c>
      <c r="O14" s="8">
        <v>2.78</v>
      </c>
      <c r="P14" s="8">
        <v>0.32</v>
      </c>
    </row>
    <row r="15" spans="1:16" ht="15.75" customHeight="1">
      <c r="A15" s="12"/>
      <c r="B15" s="3" t="s">
        <v>24</v>
      </c>
      <c r="C15" s="3" t="s">
        <v>76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5" t="s">
        <v>21</v>
      </c>
      <c r="C17" s="6"/>
      <c r="D17" s="6"/>
      <c r="E17" s="10">
        <f>SUM(E11:E16)</f>
        <v>43.510000000000005</v>
      </c>
      <c r="F17" s="10">
        <f aca="true" t="shared" si="0" ref="F17:P17">SUM(F11:F16)</f>
        <v>33.21</v>
      </c>
      <c r="G17" s="10">
        <f t="shared" si="0"/>
        <v>95.88</v>
      </c>
      <c r="H17" s="10">
        <f t="shared" si="0"/>
        <v>728.03</v>
      </c>
      <c r="I17" s="10">
        <f t="shared" si="0"/>
        <v>0.02</v>
      </c>
      <c r="J17" s="10">
        <f t="shared" si="0"/>
        <v>0.64</v>
      </c>
      <c r="K17" s="10">
        <f t="shared" si="0"/>
        <v>11.862999999999998</v>
      </c>
      <c r="L17" s="10">
        <f t="shared" si="0"/>
        <v>2.87</v>
      </c>
      <c r="M17" s="10">
        <f t="shared" si="0"/>
        <v>128.55</v>
      </c>
      <c r="N17" s="10">
        <f t="shared" si="0"/>
        <v>177.67999999999998</v>
      </c>
      <c r="O17" s="10">
        <f t="shared" si="0"/>
        <v>667.5899999999999</v>
      </c>
      <c r="P17" s="10">
        <f t="shared" si="0"/>
        <v>12.16</v>
      </c>
    </row>
    <row r="18" spans="1:16" ht="15.75" customHeight="1">
      <c r="A18" s="23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5.75" customHeight="1">
      <c r="A19" s="12" t="s">
        <v>103</v>
      </c>
      <c r="B19" s="4" t="s">
        <v>181</v>
      </c>
      <c r="C19" s="3" t="s">
        <v>78</v>
      </c>
      <c r="D19" s="6"/>
      <c r="E19" s="8">
        <v>2</v>
      </c>
      <c r="F19" s="8">
        <v>0.12</v>
      </c>
      <c r="G19" s="8">
        <v>3.9</v>
      </c>
      <c r="H19" s="8">
        <v>24</v>
      </c>
      <c r="I19" s="8"/>
      <c r="J19" s="8">
        <v>0.06</v>
      </c>
      <c r="K19" s="8">
        <v>0.42</v>
      </c>
      <c r="L19" s="8">
        <v>2.37</v>
      </c>
      <c r="M19" s="8">
        <v>12</v>
      </c>
      <c r="N19" s="8">
        <v>12.6</v>
      </c>
      <c r="O19" s="8">
        <v>37.2</v>
      </c>
      <c r="P19" s="8">
        <v>0.42</v>
      </c>
    </row>
    <row r="20" spans="1:16" ht="15.75" customHeight="1">
      <c r="A20" s="12" t="s">
        <v>62</v>
      </c>
      <c r="B20" s="3" t="s">
        <v>182</v>
      </c>
      <c r="C20" s="3" t="s">
        <v>108</v>
      </c>
      <c r="D20" s="6"/>
      <c r="E20" s="8">
        <v>5.08</v>
      </c>
      <c r="F20" s="8">
        <v>4.6</v>
      </c>
      <c r="G20" s="8">
        <v>0.28</v>
      </c>
      <c r="H20" s="8">
        <v>63</v>
      </c>
      <c r="I20" s="8">
        <v>100</v>
      </c>
      <c r="J20" s="8">
        <v>0.3</v>
      </c>
      <c r="K20" s="8"/>
      <c r="L20" s="8">
        <v>0.24</v>
      </c>
      <c r="M20" s="8">
        <v>22</v>
      </c>
      <c r="N20" s="8">
        <v>4.8</v>
      </c>
      <c r="O20" s="8">
        <v>76.8</v>
      </c>
      <c r="P20" s="8">
        <v>0.32</v>
      </c>
    </row>
    <row r="21" spans="1:16" ht="15.75" customHeight="1">
      <c r="A21" s="12"/>
      <c r="B21" s="3" t="s">
        <v>100</v>
      </c>
      <c r="C21" s="3" t="s">
        <v>94</v>
      </c>
      <c r="D21" s="6"/>
      <c r="E21" s="8">
        <v>2.37</v>
      </c>
      <c r="F21" s="8">
        <v>0.3</v>
      </c>
      <c r="G21" s="8">
        <v>14.49</v>
      </c>
      <c r="H21" s="8">
        <v>71</v>
      </c>
      <c r="I21" s="8"/>
      <c r="J21" s="8">
        <v>0.05</v>
      </c>
      <c r="K21" s="8"/>
      <c r="L21" s="8">
        <v>0.39</v>
      </c>
      <c r="M21" s="8">
        <v>6.9</v>
      </c>
      <c r="N21" s="8">
        <v>9.9</v>
      </c>
      <c r="O21" s="8">
        <v>26.1</v>
      </c>
      <c r="P21" s="8">
        <v>0.6</v>
      </c>
    </row>
    <row r="22" spans="1:16" ht="15.75" customHeight="1">
      <c r="A22" s="12" t="s">
        <v>52</v>
      </c>
      <c r="B22" s="3" t="s">
        <v>81</v>
      </c>
      <c r="C22" s="3" t="s">
        <v>82</v>
      </c>
      <c r="D22" s="6"/>
      <c r="E22" s="8">
        <v>2.07</v>
      </c>
      <c r="F22" s="8">
        <v>0.09</v>
      </c>
      <c r="G22" s="8">
        <v>14.89</v>
      </c>
      <c r="H22" s="8">
        <v>21</v>
      </c>
      <c r="I22" s="8"/>
      <c r="J22" s="8"/>
      <c r="K22" s="8">
        <v>0.033</v>
      </c>
      <c r="L22" s="8"/>
      <c r="M22" s="8">
        <v>11.2</v>
      </c>
      <c r="N22" s="8">
        <v>1.44</v>
      </c>
      <c r="O22" s="8">
        <v>2.78</v>
      </c>
      <c r="P22" s="8">
        <v>0.32</v>
      </c>
    </row>
    <row r="23" spans="1:16" ht="15.75" customHeight="1">
      <c r="A23" s="12"/>
      <c r="B23" s="5" t="s">
        <v>21</v>
      </c>
      <c r="C23" s="6"/>
      <c r="D23" s="6"/>
      <c r="E23" s="10">
        <f>SUM(E5:E8)</f>
        <v>12.670000000000002</v>
      </c>
      <c r="F23" s="10">
        <f>SUM(F5:F8)</f>
        <v>6.68</v>
      </c>
      <c r="G23" s="10">
        <f>SUM(G5:G8)</f>
        <v>75.83000000000001</v>
      </c>
      <c r="H23" s="10">
        <f>SUM(H5:H8)</f>
        <v>363</v>
      </c>
      <c r="I23" s="10">
        <f>SUM(I5:I8)</f>
        <v>133</v>
      </c>
      <c r="J23" s="10">
        <f>SUM(J5:J8)</f>
        <v>0.06999999999999999</v>
      </c>
      <c r="K23" s="10">
        <f>SUM(K5:K8)</f>
        <v>14.033</v>
      </c>
      <c r="L23" s="10">
        <f>SUM(L5:L8)</f>
        <v>1.46</v>
      </c>
      <c r="M23" s="10">
        <f>SUM(M5:M8)</f>
        <v>202.66</v>
      </c>
      <c r="N23" s="10">
        <f>SUM(N5:N8)</f>
        <v>39.46</v>
      </c>
      <c r="O23" s="10">
        <f>SUM(O5:O8)</f>
        <v>167.64999999999998</v>
      </c>
      <c r="P23" s="10">
        <f>SUM(P5:P8)</f>
        <v>2.32</v>
      </c>
    </row>
    <row r="24" spans="1:16" ht="15.75" customHeight="1">
      <c r="A24" s="12"/>
      <c r="B24" s="5" t="s">
        <v>26</v>
      </c>
      <c r="C24" s="6"/>
      <c r="D24" s="6"/>
      <c r="E24" s="9">
        <f aca="true" t="shared" si="1" ref="E24:P24">E9+E17+E23</f>
        <v>67.7</v>
      </c>
      <c r="F24" s="9">
        <f t="shared" si="1"/>
        <v>45</v>
      </c>
      <c r="G24" s="9">
        <f t="shared" si="1"/>
        <v>205.27</v>
      </c>
      <c r="H24" s="9">
        <f t="shared" si="1"/>
        <v>1270.03</v>
      </c>
      <c r="I24" s="9">
        <f t="shared" si="1"/>
        <v>233.01999999999998</v>
      </c>
      <c r="J24" s="9">
        <f t="shared" si="1"/>
        <v>1.12</v>
      </c>
      <c r="K24" s="9">
        <f t="shared" si="1"/>
        <v>26.348999999999997</v>
      </c>
      <c r="L24" s="9">
        <f t="shared" si="1"/>
        <v>7.330000000000001</v>
      </c>
      <c r="M24" s="9">
        <f t="shared" si="1"/>
        <v>383.31</v>
      </c>
      <c r="N24" s="9">
        <f t="shared" si="1"/>
        <v>245.88</v>
      </c>
      <c r="O24" s="9">
        <f t="shared" si="1"/>
        <v>978.1199999999999</v>
      </c>
      <c r="P24" s="9">
        <f t="shared" si="1"/>
        <v>16.14</v>
      </c>
    </row>
    <row r="25" spans="3:16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8:P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5:P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37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50</v>
      </c>
      <c r="B5" s="3" t="s">
        <v>95</v>
      </c>
      <c r="C5" s="3" t="s">
        <v>77</v>
      </c>
      <c r="D5" s="6"/>
      <c r="E5" s="8">
        <v>0.08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" customHeight="1">
      <c r="A6" s="12" t="s">
        <v>63</v>
      </c>
      <c r="B6" s="4" t="s">
        <v>189</v>
      </c>
      <c r="C6" s="3" t="s">
        <v>28</v>
      </c>
      <c r="D6" s="6"/>
      <c r="E6" s="8">
        <v>6.56</v>
      </c>
      <c r="F6" s="8">
        <v>6.9</v>
      </c>
      <c r="G6" s="8">
        <v>33.2</v>
      </c>
      <c r="H6" s="8">
        <v>221</v>
      </c>
      <c r="I6" s="8">
        <v>36</v>
      </c>
      <c r="J6" s="8">
        <v>0.14</v>
      </c>
      <c r="K6" s="8">
        <v>1.02</v>
      </c>
      <c r="L6" s="8">
        <v>0.16</v>
      </c>
      <c r="M6" s="8">
        <v>106.9</v>
      </c>
      <c r="N6" s="8">
        <v>41.5</v>
      </c>
      <c r="O6" s="8">
        <v>158.2</v>
      </c>
      <c r="P6" s="8">
        <v>1.9</v>
      </c>
    </row>
    <row r="7" spans="1:16" ht="15.75" customHeight="1">
      <c r="A7" s="12" t="s">
        <v>52</v>
      </c>
      <c r="B7" s="3" t="s">
        <v>81</v>
      </c>
      <c r="C7" s="3" t="s">
        <v>82</v>
      </c>
      <c r="D7" s="6"/>
      <c r="E7" s="8">
        <v>2.07</v>
      </c>
      <c r="F7" s="8">
        <v>0.09</v>
      </c>
      <c r="G7" s="8">
        <v>14.89</v>
      </c>
      <c r="H7" s="8">
        <v>21</v>
      </c>
      <c r="I7" s="8"/>
      <c r="J7" s="8"/>
      <c r="K7" s="8">
        <v>0.033</v>
      </c>
      <c r="L7" s="8"/>
      <c r="M7" s="8">
        <v>11.2</v>
      </c>
      <c r="N7" s="8">
        <v>1.44</v>
      </c>
      <c r="O7" s="8">
        <v>2.78</v>
      </c>
      <c r="P7" s="8">
        <v>0.32</v>
      </c>
    </row>
    <row r="8" spans="1:16" ht="15.75" customHeight="1">
      <c r="A8" s="12"/>
      <c r="B8" s="3" t="s">
        <v>86</v>
      </c>
      <c r="C8" s="3" t="s">
        <v>31</v>
      </c>
      <c r="D8" s="6"/>
      <c r="E8" s="8">
        <v>2.37</v>
      </c>
      <c r="F8" s="8">
        <v>0.56</v>
      </c>
      <c r="G8" s="8">
        <v>14.49</v>
      </c>
      <c r="H8" s="8">
        <v>80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6" ht="15.75" customHeight="1">
      <c r="A9" s="12"/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75" customHeight="1">
      <c r="A10" s="12"/>
      <c r="B10" s="5" t="s">
        <v>21</v>
      </c>
      <c r="C10" s="6"/>
      <c r="D10" s="6"/>
      <c r="E10" s="10">
        <f>SUM(E5:E9)</f>
        <v>11.079999999999998</v>
      </c>
      <c r="F10" s="10">
        <f aca="true" t="shared" si="0" ref="F10:P10">SUM(F5:F9)</f>
        <v>11.14</v>
      </c>
      <c r="G10" s="10">
        <f t="shared" si="0"/>
        <v>62.71000000000001</v>
      </c>
      <c r="H10" s="10">
        <f t="shared" si="0"/>
        <v>359</v>
      </c>
      <c r="I10" s="10">
        <f t="shared" si="0"/>
        <v>76</v>
      </c>
      <c r="J10" s="10">
        <f t="shared" si="0"/>
        <v>0.2</v>
      </c>
      <c r="K10" s="10">
        <f t="shared" si="0"/>
        <v>1.053</v>
      </c>
      <c r="L10" s="10">
        <f t="shared" si="0"/>
        <v>0.65</v>
      </c>
      <c r="M10" s="10">
        <f t="shared" si="0"/>
        <v>127.40000000000002</v>
      </c>
      <c r="N10" s="10">
        <f t="shared" si="0"/>
        <v>52.839999999999996</v>
      </c>
      <c r="O10" s="10">
        <f t="shared" si="0"/>
        <v>190.07999999999998</v>
      </c>
      <c r="P10" s="10">
        <f t="shared" si="0"/>
        <v>3.02</v>
      </c>
      <c r="Q10" s="7"/>
    </row>
    <row r="11" spans="1:16" ht="15.75" customHeight="1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 customHeight="1">
      <c r="A12" s="12" t="s">
        <v>83</v>
      </c>
      <c r="B12" s="3" t="s">
        <v>111</v>
      </c>
      <c r="C12" s="3" t="s">
        <v>78</v>
      </c>
      <c r="D12" s="6"/>
      <c r="E12" s="8">
        <v>0.86</v>
      </c>
      <c r="F12" s="8">
        <v>3.65</v>
      </c>
      <c r="G12" s="8">
        <v>5.02</v>
      </c>
      <c r="H12" s="8">
        <v>56.34</v>
      </c>
      <c r="I12" s="8"/>
      <c r="J12" s="8">
        <v>0.01</v>
      </c>
      <c r="K12" s="8">
        <v>5.7</v>
      </c>
      <c r="L12" s="8">
        <v>2.32</v>
      </c>
      <c r="M12" s="8">
        <v>21.09</v>
      </c>
      <c r="N12" s="8">
        <v>12.54</v>
      </c>
      <c r="O12" s="8">
        <v>24.58</v>
      </c>
      <c r="P12" s="8">
        <v>0.8</v>
      </c>
    </row>
    <row r="13" spans="1:16" ht="15.75" customHeight="1">
      <c r="A13" s="12" t="s">
        <v>56</v>
      </c>
      <c r="B13" s="3" t="s">
        <v>112</v>
      </c>
      <c r="C13" s="3" t="s">
        <v>36</v>
      </c>
      <c r="D13" s="6"/>
      <c r="E13" s="8">
        <v>1.81</v>
      </c>
      <c r="F13" s="8">
        <v>4.91</v>
      </c>
      <c r="G13" s="8">
        <v>12.53</v>
      </c>
      <c r="H13" s="8">
        <v>102.5</v>
      </c>
      <c r="I13" s="8"/>
      <c r="J13" s="8">
        <v>0.05</v>
      </c>
      <c r="K13" s="8">
        <v>10.29</v>
      </c>
      <c r="L13" s="8">
        <v>1.42</v>
      </c>
      <c r="M13" s="8">
        <v>44.38</v>
      </c>
      <c r="N13" s="8">
        <v>26.25</v>
      </c>
      <c r="O13" s="8">
        <v>53.23</v>
      </c>
      <c r="P13" s="8">
        <v>1.19</v>
      </c>
    </row>
    <row r="14" spans="1:16" ht="15.75" customHeight="1">
      <c r="A14" s="12" t="s">
        <v>88</v>
      </c>
      <c r="B14" s="3" t="s">
        <v>87</v>
      </c>
      <c r="C14" s="3" t="s">
        <v>78</v>
      </c>
      <c r="D14" s="6"/>
      <c r="E14" s="8">
        <v>13.57</v>
      </c>
      <c r="F14" s="8">
        <v>6.82</v>
      </c>
      <c r="G14" s="8">
        <v>0.25</v>
      </c>
      <c r="H14" s="8">
        <v>119</v>
      </c>
      <c r="I14" s="8">
        <v>5</v>
      </c>
      <c r="J14" s="8">
        <v>0.63</v>
      </c>
      <c r="K14" s="8">
        <v>2.45</v>
      </c>
      <c r="L14" s="8">
        <v>2.9</v>
      </c>
      <c r="M14" s="8">
        <v>27.63</v>
      </c>
      <c r="N14" s="8">
        <v>29.28</v>
      </c>
      <c r="O14" s="8">
        <v>147.88</v>
      </c>
      <c r="P14" s="8">
        <v>0.59</v>
      </c>
    </row>
    <row r="15" spans="1:16" ht="15.75" customHeight="1">
      <c r="A15" s="12" t="s">
        <v>60</v>
      </c>
      <c r="B15" s="3" t="s">
        <v>99</v>
      </c>
      <c r="C15" s="3" t="s">
        <v>91</v>
      </c>
      <c r="D15" s="6"/>
      <c r="E15" s="8">
        <v>4.69</v>
      </c>
      <c r="F15" s="8">
        <v>2.63</v>
      </c>
      <c r="G15" s="8">
        <v>48.76</v>
      </c>
      <c r="H15" s="8">
        <v>233</v>
      </c>
      <c r="I15" s="8">
        <v>47</v>
      </c>
      <c r="J15" s="8">
        <v>0.03</v>
      </c>
      <c r="K15" s="8"/>
      <c r="L15" s="8">
        <v>0.33</v>
      </c>
      <c r="M15" s="8">
        <v>2.57</v>
      </c>
      <c r="N15" s="8">
        <v>16.34</v>
      </c>
      <c r="O15" s="8">
        <v>61.24</v>
      </c>
      <c r="P15" s="8">
        <v>0.63</v>
      </c>
    </row>
    <row r="16" spans="1:16" ht="15.75" customHeight="1">
      <c r="A16" s="12"/>
      <c r="B16" s="3" t="s">
        <v>24</v>
      </c>
      <c r="C16" s="3" t="s">
        <v>76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 t="s">
        <v>53</v>
      </c>
      <c r="B17" s="3" t="s">
        <v>38</v>
      </c>
      <c r="C17" s="3" t="s">
        <v>29</v>
      </c>
      <c r="D17" s="6"/>
      <c r="E17" s="8">
        <v>0.04</v>
      </c>
      <c r="F17" s="8">
        <v>0</v>
      </c>
      <c r="G17" s="8">
        <v>24.76</v>
      </c>
      <c r="H17" s="8">
        <v>94.2</v>
      </c>
      <c r="I17" s="8"/>
      <c r="J17" s="8">
        <v>0.01</v>
      </c>
      <c r="K17" s="8">
        <v>1.08</v>
      </c>
      <c r="L17" s="8"/>
      <c r="M17" s="8">
        <v>6.4</v>
      </c>
      <c r="N17" s="8">
        <v>0</v>
      </c>
      <c r="O17" s="8">
        <v>3.6</v>
      </c>
      <c r="P17" s="8">
        <v>0.18</v>
      </c>
    </row>
    <row r="18" spans="1:16" ht="15.75" customHeight="1">
      <c r="A18" s="12"/>
      <c r="B18" s="3"/>
      <c r="C18" s="3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SUM(E12:E18)</f>
        <v>27.85</v>
      </c>
      <c r="F19" s="10">
        <f aca="true" t="shared" si="1" ref="F19:P19">SUM(F12:F18)</f>
        <v>19.970000000000002</v>
      </c>
      <c r="G19" s="10">
        <f t="shared" si="1"/>
        <v>111.04</v>
      </c>
      <c r="H19" s="10">
        <f t="shared" si="1"/>
        <v>730.0400000000001</v>
      </c>
      <c r="I19" s="10">
        <f t="shared" si="1"/>
        <v>52</v>
      </c>
      <c r="J19" s="10">
        <f t="shared" si="1"/>
        <v>0.8900000000000001</v>
      </c>
      <c r="K19" s="10">
        <f t="shared" si="1"/>
        <v>19.519999999999996</v>
      </c>
      <c r="L19" s="10">
        <f t="shared" si="1"/>
        <v>8.09</v>
      </c>
      <c r="M19" s="10">
        <f t="shared" si="1"/>
        <v>130.07</v>
      </c>
      <c r="N19" s="10">
        <f t="shared" si="1"/>
        <v>122.00999999999999</v>
      </c>
      <c r="O19" s="10">
        <f t="shared" si="1"/>
        <v>416.93000000000006</v>
      </c>
      <c r="P19" s="10">
        <f t="shared" si="1"/>
        <v>6.51</v>
      </c>
    </row>
    <row r="20" spans="1:16" ht="15.75" customHeight="1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.75" customHeight="1">
      <c r="A21" s="12" t="s">
        <v>113</v>
      </c>
      <c r="B21" s="3" t="s">
        <v>114</v>
      </c>
      <c r="C21" s="3" t="s">
        <v>115</v>
      </c>
      <c r="D21" s="6"/>
      <c r="E21" s="8">
        <v>5.4</v>
      </c>
      <c r="F21" s="8">
        <v>3.77</v>
      </c>
      <c r="G21" s="8">
        <v>35</v>
      </c>
      <c r="H21" s="8">
        <v>195.25</v>
      </c>
      <c r="I21" s="8">
        <v>0.02</v>
      </c>
      <c r="J21" s="8">
        <v>0.06</v>
      </c>
      <c r="K21" s="8">
        <v>0.4</v>
      </c>
      <c r="L21" s="8"/>
      <c r="M21" s="8">
        <v>91.6</v>
      </c>
      <c r="N21" s="8">
        <v>13.6</v>
      </c>
      <c r="O21" s="8"/>
      <c r="P21" s="8">
        <v>0.6</v>
      </c>
    </row>
    <row r="22" spans="1:16" ht="15.75" customHeight="1">
      <c r="A22" s="12" t="s">
        <v>52</v>
      </c>
      <c r="B22" s="3" t="s">
        <v>81</v>
      </c>
      <c r="C22" s="3" t="s">
        <v>82</v>
      </c>
      <c r="D22" s="6"/>
      <c r="E22" s="8">
        <v>2.07</v>
      </c>
      <c r="F22" s="21">
        <v>0.09</v>
      </c>
      <c r="G22" s="8">
        <v>14.89</v>
      </c>
      <c r="H22" s="8">
        <v>21</v>
      </c>
      <c r="I22" s="8"/>
      <c r="J22" s="8"/>
      <c r="K22" s="8">
        <v>0.033</v>
      </c>
      <c r="L22" s="8"/>
      <c r="M22" s="8">
        <v>11.2</v>
      </c>
      <c r="N22" s="8">
        <v>1.44</v>
      </c>
      <c r="O22" s="8">
        <v>2.78</v>
      </c>
      <c r="P22" s="8">
        <v>0.32</v>
      </c>
    </row>
    <row r="23" spans="1:16" ht="15.75" customHeight="1">
      <c r="A23" s="12"/>
      <c r="B23" s="3"/>
      <c r="C23" s="3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12"/>
      <c r="B24" s="3"/>
      <c r="C24" s="3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12"/>
      <c r="B25" s="5" t="s">
        <v>21</v>
      </c>
      <c r="C25" s="6"/>
      <c r="D25" s="6"/>
      <c r="E25" s="10">
        <f>SUM(E21:E24)</f>
        <v>7.470000000000001</v>
      </c>
      <c r="F25" s="10">
        <f aca="true" t="shared" si="2" ref="F25:P25">SUM(F21:F24)</f>
        <v>3.86</v>
      </c>
      <c r="G25" s="10">
        <f t="shared" si="2"/>
        <v>49.89</v>
      </c>
      <c r="H25" s="10">
        <f t="shared" si="2"/>
        <v>216.25</v>
      </c>
      <c r="I25" s="10">
        <f t="shared" si="2"/>
        <v>0.02</v>
      </c>
      <c r="J25" s="10">
        <f t="shared" si="2"/>
        <v>0.06</v>
      </c>
      <c r="K25" s="10">
        <f t="shared" si="2"/>
        <v>0.43300000000000005</v>
      </c>
      <c r="L25" s="10">
        <f t="shared" si="2"/>
        <v>0</v>
      </c>
      <c r="M25" s="10">
        <f t="shared" si="2"/>
        <v>102.8</v>
      </c>
      <c r="N25" s="10">
        <f t="shared" si="2"/>
        <v>15.04</v>
      </c>
      <c r="O25" s="10">
        <f t="shared" si="2"/>
        <v>2.78</v>
      </c>
      <c r="P25" s="10">
        <f t="shared" si="2"/>
        <v>0.9199999999999999</v>
      </c>
    </row>
    <row r="26" spans="1:16" ht="15.75" customHeight="1">
      <c r="A26" s="12"/>
      <c r="B26" s="5" t="s">
        <v>26</v>
      </c>
      <c r="C26" s="6"/>
      <c r="D26" s="6"/>
      <c r="E26" s="9">
        <f aca="true" t="shared" si="3" ref="E26:P26">E10+E19+E25</f>
        <v>46.4</v>
      </c>
      <c r="F26" s="9">
        <f t="shared" si="3"/>
        <v>34.970000000000006</v>
      </c>
      <c r="G26" s="9">
        <f t="shared" si="3"/>
        <v>223.64</v>
      </c>
      <c r="H26" s="9">
        <f t="shared" si="3"/>
        <v>1305.29</v>
      </c>
      <c r="I26" s="9">
        <f t="shared" si="3"/>
        <v>128.02</v>
      </c>
      <c r="J26" s="9">
        <f t="shared" si="3"/>
        <v>1.1500000000000001</v>
      </c>
      <c r="K26" s="9">
        <f t="shared" si="3"/>
        <v>21.005999999999997</v>
      </c>
      <c r="L26" s="9">
        <f t="shared" si="3"/>
        <v>8.74</v>
      </c>
      <c r="M26" s="9">
        <f t="shared" si="3"/>
        <v>360.27000000000004</v>
      </c>
      <c r="N26" s="9">
        <f t="shared" si="3"/>
        <v>189.89</v>
      </c>
      <c r="O26" s="9">
        <f t="shared" si="3"/>
        <v>609.79</v>
      </c>
      <c r="P26" s="9">
        <f t="shared" si="3"/>
        <v>10.45</v>
      </c>
    </row>
    <row r="27" spans="3:16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/>
    <row r="29" ht="15" customHeight="1"/>
    <row r="30" ht="15" customHeight="1"/>
  </sheetData>
  <sheetProtection/>
  <mergeCells count="14">
    <mergeCell ref="H2:H3"/>
    <mergeCell ref="I2:L2"/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5" sqref="E25:P25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85</v>
      </c>
      <c r="B5" s="3" t="s">
        <v>116</v>
      </c>
      <c r="C5" s="3" t="s">
        <v>80</v>
      </c>
      <c r="D5" s="6"/>
      <c r="E5" s="8">
        <v>14.27</v>
      </c>
      <c r="F5" s="8">
        <v>22.16</v>
      </c>
      <c r="G5" s="8">
        <v>2.65</v>
      </c>
      <c r="H5" s="8">
        <v>267.93</v>
      </c>
      <c r="I5" s="8">
        <v>345</v>
      </c>
      <c r="J5" s="8">
        <v>0.1</v>
      </c>
      <c r="K5" s="8">
        <v>0.25</v>
      </c>
      <c r="L5" s="8"/>
      <c r="M5" s="8">
        <v>114.2</v>
      </c>
      <c r="N5" s="8">
        <v>19.5</v>
      </c>
      <c r="O5" s="8">
        <v>260.5</v>
      </c>
      <c r="P5" s="8">
        <v>2.94</v>
      </c>
    </row>
    <row r="6" spans="1:16" ht="15.75" customHeight="1">
      <c r="A6" s="12" t="s">
        <v>52</v>
      </c>
      <c r="B6" s="3" t="s">
        <v>81</v>
      </c>
      <c r="C6" s="3" t="s">
        <v>82</v>
      </c>
      <c r="D6" s="6"/>
      <c r="E6" s="8">
        <v>2.07</v>
      </c>
      <c r="F6" s="8">
        <v>0.09</v>
      </c>
      <c r="G6" s="8">
        <v>14.89</v>
      </c>
      <c r="H6" s="8">
        <v>21</v>
      </c>
      <c r="I6" s="8"/>
      <c r="J6" s="8"/>
      <c r="K6" s="8">
        <v>0.033</v>
      </c>
      <c r="L6" s="8"/>
      <c r="M6" s="8">
        <v>11.2</v>
      </c>
      <c r="N6" s="8">
        <v>1.44</v>
      </c>
      <c r="O6" s="8">
        <v>2.78</v>
      </c>
      <c r="P6" s="8">
        <v>0.32</v>
      </c>
    </row>
    <row r="7" spans="1:16" ht="15.75" customHeight="1">
      <c r="A7" s="12"/>
      <c r="B7" s="3" t="s">
        <v>24</v>
      </c>
      <c r="C7" s="3" t="s">
        <v>94</v>
      </c>
      <c r="D7" s="6"/>
      <c r="E7" s="8">
        <v>2.37</v>
      </c>
      <c r="F7" s="8">
        <v>0.03</v>
      </c>
      <c r="G7" s="8">
        <v>14.49</v>
      </c>
      <c r="H7" s="8">
        <v>71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18.71</v>
      </c>
      <c r="F9" s="10">
        <f aca="true" t="shared" si="0" ref="F9:O9">SUM(F5:F8)</f>
        <v>22.28</v>
      </c>
      <c r="G9" s="10">
        <f t="shared" si="0"/>
        <v>32.03</v>
      </c>
      <c r="H9" s="10">
        <f t="shared" si="0"/>
        <v>359.93</v>
      </c>
      <c r="I9" s="10">
        <f t="shared" si="0"/>
        <v>345</v>
      </c>
      <c r="J9" s="10">
        <f t="shared" si="0"/>
        <v>0.15000000000000002</v>
      </c>
      <c r="K9" s="10">
        <f t="shared" si="0"/>
        <v>0.28300000000000003</v>
      </c>
      <c r="L9" s="10">
        <f t="shared" si="0"/>
        <v>0.39</v>
      </c>
      <c r="M9" s="10">
        <f t="shared" si="0"/>
        <v>132.3</v>
      </c>
      <c r="N9" s="10">
        <f t="shared" si="0"/>
        <v>30.840000000000003</v>
      </c>
      <c r="O9" s="10">
        <f t="shared" si="0"/>
        <v>289.38</v>
      </c>
      <c r="P9" s="10">
        <f>SUM(P5:P8)</f>
        <v>3.86</v>
      </c>
      <c r="Q9" s="7"/>
    </row>
    <row r="10" spans="1:16" ht="15.75" customHeight="1">
      <c r="A10" s="23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customHeight="1">
      <c r="A11" s="12" t="s">
        <v>83</v>
      </c>
      <c r="B11" s="3" t="s">
        <v>23</v>
      </c>
      <c r="C11" s="3" t="s">
        <v>78</v>
      </c>
      <c r="D11" s="6"/>
      <c r="E11" s="8">
        <v>0.86</v>
      </c>
      <c r="F11" s="8">
        <v>3.65</v>
      </c>
      <c r="G11" s="8">
        <v>5.02</v>
      </c>
      <c r="H11" s="8">
        <v>56.34</v>
      </c>
      <c r="I11" s="8"/>
      <c r="J11" s="8">
        <v>0.01</v>
      </c>
      <c r="K11" s="8">
        <v>5.7</v>
      </c>
      <c r="L11" s="8">
        <v>2.32</v>
      </c>
      <c r="M11" s="8">
        <v>21.09</v>
      </c>
      <c r="N11" s="8">
        <v>12.54</v>
      </c>
      <c r="O11" s="8">
        <v>24.58</v>
      </c>
      <c r="P11" s="8">
        <v>0.8</v>
      </c>
    </row>
    <row r="12" spans="1:16" ht="15.75" customHeight="1">
      <c r="A12" s="12" t="s">
        <v>56</v>
      </c>
      <c r="B12" s="3" t="s">
        <v>117</v>
      </c>
      <c r="C12" s="3" t="s">
        <v>36</v>
      </c>
      <c r="D12" s="6"/>
      <c r="E12" s="8">
        <v>5.05</v>
      </c>
      <c r="F12" s="8">
        <v>3.92</v>
      </c>
      <c r="G12" s="8">
        <v>24.18</v>
      </c>
      <c r="H12" s="8">
        <v>153.25</v>
      </c>
      <c r="I12" s="8"/>
      <c r="J12" s="8">
        <v>0.51</v>
      </c>
      <c r="K12" s="8">
        <v>0.5</v>
      </c>
      <c r="L12" s="8">
        <v>2.39</v>
      </c>
      <c r="M12" s="8">
        <v>37.75</v>
      </c>
      <c r="N12" s="8">
        <v>14.75</v>
      </c>
      <c r="O12" s="8">
        <v>223.5</v>
      </c>
      <c r="P12" s="8">
        <v>0.78</v>
      </c>
    </row>
    <row r="13" spans="1:16" ht="15.75" customHeight="1">
      <c r="A13" s="12" t="s">
        <v>119</v>
      </c>
      <c r="B13" s="3" t="s">
        <v>118</v>
      </c>
      <c r="C13" s="3" t="s">
        <v>73</v>
      </c>
      <c r="D13" s="6"/>
      <c r="E13" s="8">
        <v>3.67</v>
      </c>
      <c r="F13" s="8">
        <v>5.76</v>
      </c>
      <c r="G13" s="8">
        <v>24.53</v>
      </c>
      <c r="H13" s="8">
        <v>164.7</v>
      </c>
      <c r="I13" s="8">
        <v>30.6</v>
      </c>
      <c r="J13" s="8">
        <v>0.16</v>
      </c>
      <c r="K13" s="8">
        <v>21.8</v>
      </c>
      <c r="L13" s="8">
        <v>1.04</v>
      </c>
      <c r="M13" s="8">
        <v>44.37</v>
      </c>
      <c r="N13" s="8">
        <v>33.3</v>
      </c>
      <c r="O13" s="8">
        <v>103.91</v>
      </c>
      <c r="P13" s="8">
        <v>1.21</v>
      </c>
    </row>
    <row r="14" spans="1:16" ht="15.75" customHeight="1">
      <c r="A14" s="12" t="s">
        <v>79</v>
      </c>
      <c r="B14" s="3" t="s">
        <v>120</v>
      </c>
      <c r="C14" s="3" t="s">
        <v>80</v>
      </c>
      <c r="D14" s="6"/>
      <c r="E14" s="8">
        <v>21.69</v>
      </c>
      <c r="F14" s="8">
        <v>10.2</v>
      </c>
      <c r="G14" s="8">
        <v>0</v>
      </c>
      <c r="H14" s="8">
        <v>102</v>
      </c>
      <c r="I14" s="8">
        <v>15</v>
      </c>
      <c r="J14" s="8">
        <v>0.03</v>
      </c>
      <c r="K14" s="8"/>
      <c r="L14" s="8"/>
      <c r="M14" s="8">
        <v>29.25</v>
      </c>
      <c r="N14" s="8">
        <v>15</v>
      </c>
      <c r="O14" s="8">
        <v>107.25</v>
      </c>
      <c r="P14" s="8">
        <v>1.35</v>
      </c>
    </row>
    <row r="15" spans="1:16" ht="15.75" customHeight="1">
      <c r="A15" s="12"/>
      <c r="B15" s="3" t="s">
        <v>24</v>
      </c>
      <c r="C15" s="3" t="s">
        <v>76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 t="s">
        <v>121</v>
      </c>
      <c r="B16" s="3" t="s">
        <v>75</v>
      </c>
      <c r="C16" s="3" t="s">
        <v>29</v>
      </c>
      <c r="D16" s="6"/>
      <c r="E16" s="8">
        <v>0.2</v>
      </c>
      <c r="F16" s="8"/>
      <c r="G16" s="8">
        <v>32.6</v>
      </c>
      <c r="H16" s="8">
        <v>132</v>
      </c>
      <c r="I16" s="8"/>
      <c r="J16" s="8"/>
      <c r="K16" s="8"/>
      <c r="L16" s="8">
        <v>0.18</v>
      </c>
      <c r="M16" s="8">
        <v>18</v>
      </c>
      <c r="N16" s="8"/>
      <c r="O16" s="8">
        <v>4.29</v>
      </c>
      <c r="P16" s="8">
        <v>0.6</v>
      </c>
    </row>
    <row r="17" spans="1:16" ht="15.75" customHeight="1">
      <c r="A17" s="12"/>
      <c r="B17" s="3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SUM(E11:E17)</f>
        <v>38.35000000000001</v>
      </c>
      <c r="F18" s="10">
        <f aca="true" t="shared" si="1" ref="F18:P18">SUM(F11:F17)</f>
        <v>25.490000000000002</v>
      </c>
      <c r="G18" s="10">
        <f t="shared" si="1"/>
        <v>106.05000000000001</v>
      </c>
      <c r="H18" s="10">
        <f t="shared" si="1"/>
        <v>733.29</v>
      </c>
      <c r="I18" s="10">
        <f t="shared" si="1"/>
        <v>45.6</v>
      </c>
      <c r="J18" s="10">
        <f t="shared" si="1"/>
        <v>0.8700000000000001</v>
      </c>
      <c r="K18" s="10">
        <f t="shared" si="1"/>
        <v>28</v>
      </c>
      <c r="L18" s="10">
        <f t="shared" si="1"/>
        <v>7.05</v>
      </c>
      <c r="M18" s="10">
        <f t="shared" si="1"/>
        <v>178.46</v>
      </c>
      <c r="N18" s="10">
        <f t="shared" si="1"/>
        <v>113.19</v>
      </c>
      <c r="O18" s="10">
        <f t="shared" si="1"/>
        <v>589.93</v>
      </c>
      <c r="P18" s="10">
        <f t="shared" si="1"/>
        <v>7.86</v>
      </c>
    </row>
    <row r="19" spans="1:16" ht="15.75" customHeight="1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 customHeight="1">
      <c r="A20" s="13" t="s">
        <v>50</v>
      </c>
      <c r="B20" s="19" t="s">
        <v>20</v>
      </c>
      <c r="C20" s="13" t="s">
        <v>77</v>
      </c>
      <c r="D20" s="17"/>
      <c r="E20" s="13" t="s">
        <v>124</v>
      </c>
      <c r="F20" s="13" t="s">
        <v>125</v>
      </c>
      <c r="G20" s="13" t="s">
        <v>126</v>
      </c>
      <c r="H20" s="20" t="s">
        <v>127</v>
      </c>
      <c r="I20" s="13" t="s">
        <v>34</v>
      </c>
      <c r="J20" s="13" t="s">
        <v>128</v>
      </c>
      <c r="K20" s="13"/>
      <c r="L20" s="13" t="s">
        <v>129</v>
      </c>
      <c r="M20" s="13" t="s">
        <v>130</v>
      </c>
      <c r="N20" s="13"/>
      <c r="O20" s="13" t="s">
        <v>35</v>
      </c>
      <c r="P20" s="13" t="s">
        <v>131</v>
      </c>
    </row>
    <row r="21" spans="1:16" ht="15.75" customHeight="1">
      <c r="A21" s="12" t="s">
        <v>123</v>
      </c>
      <c r="B21" s="3" t="s">
        <v>122</v>
      </c>
      <c r="C21" s="15" t="s">
        <v>28</v>
      </c>
      <c r="D21" s="6"/>
      <c r="E21" s="8">
        <v>3.408</v>
      </c>
      <c r="F21" s="8">
        <v>3.96</v>
      </c>
      <c r="G21" s="8">
        <v>27.83</v>
      </c>
      <c r="H21" s="8">
        <v>161</v>
      </c>
      <c r="I21" s="8">
        <v>20</v>
      </c>
      <c r="J21" s="8">
        <v>0.03</v>
      </c>
      <c r="K21" s="8">
        <v>1.759</v>
      </c>
      <c r="L21" s="8">
        <v>1.3</v>
      </c>
      <c r="M21" s="8">
        <v>8.6</v>
      </c>
      <c r="N21" s="8">
        <v>5.9</v>
      </c>
      <c r="O21" s="8">
        <v>29.4</v>
      </c>
      <c r="P21" s="8">
        <v>0.36</v>
      </c>
    </row>
    <row r="22" spans="1:16" ht="15.75" customHeight="1">
      <c r="A22" s="12"/>
      <c r="B22" s="3" t="s">
        <v>40</v>
      </c>
      <c r="C22" s="3" t="s">
        <v>94</v>
      </c>
      <c r="D22" s="6"/>
      <c r="E22" s="8">
        <v>2.3</v>
      </c>
      <c r="F22" s="8">
        <v>0.2</v>
      </c>
      <c r="G22" s="8">
        <v>15.11</v>
      </c>
      <c r="H22" s="8">
        <v>71</v>
      </c>
      <c r="I22" s="8"/>
      <c r="J22" s="8"/>
      <c r="K22" s="8"/>
      <c r="L22" s="8">
        <v>0.39</v>
      </c>
      <c r="M22" s="8">
        <v>6.9</v>
      </c>
      <c r="N22" s="8">
        <v>9.9</v>
      </c>
      <c r="O22" s="8">
        <v>25.2</v>
      </c>
      <c r="P22" s="8">
        <v>0.6</v>
      </c>
    </row>
    <row r="23" spans="1:16" ht="15.75" customHeight="1">
      <c r="A23" s="12" t="s">
        <v>52</v>
      </c>
      <c r="B23" s="3" t="s">
        <v>81</v>
      </c>
      <c r="C23" s="3" t="s">
        <v>82</v>
      </c>
      <c r="D23" s="6"/>
      <c r="E23" s="8">
        <v>2.07</v>
      </c>
      <c r="F23" s="8">
        <v>0.09</v>
      </c>
      <c r="G23" s="8">
        <v>14.89</v>
      </c>
      <c r="H23" s="8">
        <v>21</v>
      </c>
      <c r="I23" s="8"/>
      <c r="J23" s="8"/>
      <c r="K23" s="8">
        <v>0.033</v>
      </c>
      <c r="L23" s="8"/>
      <c r="M23" s="8">
        <v>11.2</v>
      </c>
      <c r="N23" s="8">
        <v>1.44</v>
      </c>
      <c r="O23" s="8">
        <v>2.78</v>
      </c>
      <c r="P23" s="8">
        <v>0.32</v>
      </c>
    </row>
    <row r="24" spans="1:16" ht="15.75" customHeight="1">
      <c r="A24" s="12"/>
      <c r="B24" s="5" t="s">
        <v>21</v>
      </c>
      <c r="C24" s="6"/>
      <c r="D24" s="6"/>
      <c r="E24" s="10">
        <f>SUM(E21:E23)</f>
        <v>7.7780000000000005</v>
      </c>
      <c r="F24" s="10">
        <f aca="true" t="shared" si="2" ref="F24:P24">SUM(F21:F23)</f>
        <v>4.25</v>
      </c>
      <c r="G24" s="10">
        <f t="shared" si="2"/>
        <v>57.83</v>
      </c>
      <c r="H24" s="10">
        <f t="shared" si="2"/>
        <v>253</v>
      </c>
      <c r="I24" s="10">
        <f t="shared" si="2"/>
        <v>20</v>
      </c>
      <c r="J24" s="10">
        <f t="shared" si="2"/>
        <v>0.03</v>
      </c>
      <c r="K24" s="10">
        <f t="shared" si="2"/>
        <v>1.7919999999999998</v>
      </c>
      <c r="L24" s="10">
        <f t="shared" si="2"/>
        <v>1.69</v>
      </c>
      <c r="M24" s="10">
        <f t="shared" si="2"/>
        <v>26.7</v>
      </c>
      <c r="N24" s="10">
        <f t="shared" si="2"/>
        <v>17.240000000000002</v>
      </c>
      <c r="O24" s="10">
        <f t="shared" si="2"/>
        <v>57.379999999999995</v>
      </c>
      <c r="P24" s="10">
        <f t="shared" si="2"/>
        <v>1.28</v>
      </c>
    </row>
    <row r="25" spans="1:16" ht="15.75" customHeight="1">
      <c r="A25" s="12"/>
      <c r="B25" s="5" t="s">
        <v>26</v>
      </c>
      <c r="C25" s="6"/>
      <c r="D25" s="6"/>
      <c r="E25" s="9">
        <f aca="true" t="shared" si="3" ref="E25:P25">E9+E18+E24</f>
        <v>64.83800000000001</v>
      </c>
      <c r="F25" s="9">
        <f t="shared" si="3"/>
        <v>52.02</v>
      </c>
      <c r="G25" s="9">
        <f t="shared" si="3"/>
        <v>195.91000000000003</v>
      </c>
      <c r="H25" s="9">
        <f t="shared" si="3"/>
        <v>1346.22</v>
      </c>
      <c r="I25" s="9">
        <f t="shared" si="3"/>
        <v>410.6</v>
      </c>
      <c r="J25" s="9">
        <f t="shared" si="3"/>
        <v>1.05</v>
      </c>
      <c r="K25" s="9">
        <f t="shared" si="3"/>
        <v>30.075000000000003</v>
      </c>
      <c r="L25" s="9">
        <f t="shared" si="3"/>
        <v>9.129999999999999</v>
      </c>
      <c r="M25" s="9">
        <f t="shared" si="3"/>
        <v>337.46</v>
      </c>
      <c r="N25" s="9">
        <f t="shared" si="3"/>
        <v>161.27</v>
      </c>
      <c r="O25" s="9">
        <f t="shared" si="3"/>
        <v>936.6899999999999</v>
      </c>
      <c r="P25" s="9">
        <f t="shared" si="3"/>
        <v>13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/>
    <row r="28" ht="15" customHeight="1"/>
    <row r="29" ht="15" customHeight="1">
      <c r="F29" s="18"/>
    </row>
    <row r="30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9:P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85</v>
      </c>
      <c r="B5" s="3" t="s">
        <v>116</v>
      </c>
      <c r="C5" s="3" t="s">
        <v>80</v>
      </c>
      <c r="D5" s="6"/>
      <c r="E5" s="8">
        <v>14.27</v>
      </c>
      <c r="F5" s="8">
        <v>22.16</v>
      </c>
      <c r="G5" s="8">
        <v>2.65</v>
      </c>
      <c r="H5" s="8">
        <v>267.93</v>
      </c>
      <c r="I5" s="8">
        <v>345</v>
      </c>
      <c r="J5" s="8">
        <v>0.1</v>
      </c>
      <c r="K5" s="8">
        <v>0.25</v>
      </c>
      <c r="L5" s="8"/>
      <c r="M5" s="8">
        <v>114.2</v>
      </c>
      <c r="N5" s="8">
        <v>19.5</v>
      </c>
      <c r="O5" s="8">
        <v>260.5</v>
      </c>
      <c r="P5" s="8">
        <v>2.94</v>
      </c>
    </row>
    <row r="6" spans="1:16" ht="15.75" customHeight="1">
      <c r="A6" s="12" t="s">
        <v>52</v>
      </c>
      <c r="B6" s="3" t="s">
        <v>81</v>
      </c>
      <c r="C6" s="3" t="s">
        <v>82</v>
      </c>
      <c r="D6" s="6"/>
      <c r="E6" s="8">
        <v>2.07</v>
      </c>
      <c r="F6" s="8">
        <v>0.09</v>
      </c>
      <c r="G6" s="8">
        <v>14.89</v>
      </c>
      <c r="H6" s="8">
        <v>21</v>
      </c>
      <c r="I6" s="8"/>
      <c r="J6" s="8"/>
      <c r="K6" s="8">
        <v>0.033</v>
      </c>
      <c r="L6" s="8"/>
      <c r="M6" s="8">
        <v>11.2</v>
      </c>
      <c r="N6" s="8">
        <v>1.44</v>
      </c>
      <c r="O6" s="8">
        <v>2.78</v>
      </c>
      <c r="P6" s="8">
        <v>0.32</v>
      </c>
    </row>
    <row r="7" spans="1:16" ht="15.75" customHeight="1">
      <c r="A7" s="12"/>
      <c r="B7" s="3" t="s">
        <v>24</v>
      </c>
      <c r="C7" s="3" t="s">
        <v>94</v>
      </c>
      <c r="D7" s="6"/>
      <c r="E7" s="8">
        <v>2.37</v>
      </c>
      <c r="F7" s="8">
        <v>0.03</v>
      </c>
      <c r="G7" s="8">
        <v>14.49</v>
      </c>
      <c r="H7" s="8">
        <v>71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18.71</v>
      </c>
      <c r="F9" s="10">
        <f aca="true" t="shared" si="0" ref="F9:P9">SUM(F5:F8)</f>
        <v>22.28</v>
      </c>
      <c r="G9" s="10">
        <f t="shared" si="0"/>
        <v>32.03</v>
      </c>
      <c r="H9" s="10">
        <f t="shared" si="0"/>
        <v>359.93</v>
      </c>
      <c r="I9" s="10">
        <f t="shared" si="0"/>
        <v>345</v>
      </c>
      <c r="J9" s="10">
        <f t="shared" si="0"/>
        <v>0.15000000000000002</v>
      </c>
      <c r="K9" s="10">
        <f t="shared" si="0"/>
        <v>0.28300000000000003</v>
      </c>
      <c r="L9" s="10">
        <f t="shared" si="0"/>
        <v>0.39</v>
      </c>
      <c r="M9" s="10">
        <f t="shared" si="0"/>
        <v>132.3</v>
      </c>
      <c r="N9" s="10">
        <f t="shared" si="0"/>
        <v>30.840000000000003</v>
      </c>
      <c r="O9" s="10">
        <f t="shared" si="0"/>
        <v>289.38</v>
      </c>
      <c r="P9" s="10">
        <f t="shared" si="0"/>
        <v>3.86</v>
      </c>
      <c r="Q9" s="7"/>
    </row>
    <row r="10" spans="1:16" ht="15.75" customHeight="1">
      <c r="A10" s="23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customHeight="1">
      <c r="A11" s="12" t="s">
        <v>103</v>
      </c>
      <c r="B11" s="3" t="s">
        <v>132</v>
      </c>
      <c r="C11" s="3" t="s">
        <v>78</v>
      </c>
      <c r="D11" s="6"/>
      <c r="E11" s="8">
        <v>1.2</v>
      </c>
      <c r="F11" s="8">
        <v>5.4</v>
      </c>
      <c r="G11" s="8">
        <v>5.1</v>
      </c>
      <c r="H11" s="8">
        <v>73.2</v>
      </c>
      <c r="I11" s="8">
        <v>0.1</v>
      </c>
      <c r="J11" s="8"/>
      <c r="K11" s="8">
        <v>4.2</v>
      </c>
      <c r="L11" s="8">
        <v>2.42</v>
      </c>
      <c r="M11" s="8">
        <v>24.6</v>
      </c>
      <c r="N11" s="8">
        <v>9</v>
      </c>
      <c r="O11" s="8">
        <v>22.2</v>
      </c>
      <c r="P11" s="8">
        <v>0.42</v>
      </c>
    </row>
    <row r="12" spans="1:16" ht="15.75" customHeight="1">
      <c r="A12" s="12" t="s">
        <v>162</v>
      </c>
      <c r="B12" s="3" t="s">
        <v>163</v>
      </c>
      <c r="C12" s="3" t="s">
        <v>36</v>
      </c>
      <c r="D12" s="6"/>
      <c r="E12" s="8">
        <v>3.82</v>
      </c>
      <c r="F12" s="8">
        <v>2.83</v>
      </c>
      <c r="G12" s="8">
        <v>16.64</v>
      </c>
      <c r="H12" s="8">
        <v>98</v>
      </c>
      <c r="I12" s="8"/>
      <c r="J12" s="8">
        <v>0.14</v>
      </c>
      <c r="K12" s="8">
        <v>12</v>
      </c>
      <c r="L12" s="8">
        <v>2.39</v>
      </c>
      <c r="M12" s="8">
        <v>25.85</v>
      </c>
      <c r="N12" s="8">
        <v>31.13</v>
      </c>
      <c r="O12" s="8">
        <v>76.8</v>
      </c>
      <c r="P12" s="8">
        <v>1.18</v>
      </c>
    </row>
    <row r="13" spans="1:16" ht="15.75" customHeight="1">
      <c r="A13" s="12" t="s">
        <v>79</v>
      </c>
      <c r="B13" s="3" t="s">
        <v>92</v>
      </c>
      <c r="C13" s="3" t="s">
        <v>80</v>
      </c>
      <c r="D13" s="6"/>
      <c r="E13" s="8">
        <v>21.69</v>
      </c>
      <c r="F13" s="8">
        <v>10.2</v>
      </c>
      <c r="G13" s="8"/>
      <c r="H13" s="8">
        <v>102</v>
      </c>
      <c r="I13" s="8">
        <v>15</v>
      </c>
      <c r="J13" s="8">
        <v>0.03</v>
      </c>
      <c r="K13" s="8"/>
      <c r="L13" s="8"/>
      <c r="M13" s="8">
        <v>29.25</v>
      </c>
      <c r="N13" s="8">
        <v>15</v>
      </c>
      <c r="O13" s="8">
        <v>107.25</v>
      </c>
      <c r="P13" s="8">
        <v>1.35</v>
      </c>
    </row>
    <row r="14" spans="1:16" ht="15.75" customHeight="1">
      <c r="A14" s="12" t="s">
        <v>65</v>
      </c>
      <c r="B14" s="3" t="s">
        <v>93</v>
      </c>
      <c r="C14" s="3" t="s">
        <v>91</v>
      </c>
      <c r="D14" s="6"/>
      <c r="E14" s="8">
        <v>6.85</v>
      </c>
      <c r="F14" s="8">
        <v>0.89</v>
      </c>
      <c r="G14" s="8">
        <v>46</v>
      </c>
      <c r="H14" s="8">
        <v>226</v>
      </c>
      <c r="I14" s="8">
        <v>41</v>
      </c>
      <c r="J14" s="8">
        <v>0.06</v>
      </c>
      <c r="K14" s="8"/>
      <c r="L14" s="8">
        <v>0.97</v>
      </c>
      <c r="M14" s="8">
        <v>6.16</v>
      </c>
      <c r="N14" s="8">
        <v>21.12</v>
      </c>
      <c r="O14" s="8">
        <v>38.67</v>
      </c>
      <c r="P14" s="8">
        <v>1.12</v>
      </c>
    </row>
    <row r="15" spans="1:16" ht="15.75" customHeight="1">
      <c r="A15" s="12"/>
      <c r="B15" s="3" t="s">
        <v>24</v>
      </c>
      <c r="C15" s="3" t="s">
        <v>76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 t="s">
        <v>52</v>
      </c>
      <c r="B16" s="3" t="s">
        <v>159</v>
      </c>
      <c r="C16" s="3" t="s">
        <v>106</v>
      </c>
      <c r="D16" s="6"/>
      <c r="E16" s="8">
        <v>0.07</v>
      </c>
      <c r="F16" s="8">
        <v>0.02</v>
      </c>
      <c r="G16" s="8">
        <v>14.89</v>
      </c>
      <c r="H16" s="8">
        <v>60</v>
      </c>
      <c r="I16" s="8"/>
      <c r="J16" s="8"/>
      <c r="K16" s="8">
        <v>0.033</v>
      </c>
      <c r="L16" s="8"/>
      <c r="M16" s="8">
        <v>11.2</v>
      </c>
      <c r="N16" s="8">
        <v>1.44</v>
      </c>
      <c r="O16" s="8">
        <v>2.78</v>
      </c>
      <c r="P16" s="8">
        <v>0.32</v>
      </c>
    </row>
    <row r="17" spans="1:16" ht="15.75" customHeight="1">
      <c r="A17" s="12"/>
      <c r="B17" s="3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SUM(E11:E17)</f>
        <v>40.510000000000005</v>
      </c>
      <c r="F18" s="10">
        <f aca="true" t="shared" si="1" ref="F18:P18">SUM(F11:F17)</f>
        <v>21.3</v>
      </c>
      <c r="G18" s="10">
        <f t="shared" si="1"/>
        <v>102.35000000000001</v>
      </c>
      <c r="H18" s="10">
        <f t="shared" si="1"/>
        <v>684.2</v>
      </c>
      <c r="I18" s="10">
        <f t="shared" si="1"/>
        <v>56.1</v>
      </c>
      <c r="J18" s="10">
        <f t="shared" si="1"/>
        <v>0.39</v>
      </c>
      <c r="K18" s="10">
        <f t="shared" si="1"/>
        <v>16.233</v>
      </c>
      <c r="L18" s="10">
        <f t="shared" si="1"/>
        <v>6.9</v>
      </c>
      <c r="M18" s="10">
        <f t="shared" si="1"/>
        <v>125.06</v>
      </c>
      <c r="N18" s="10">
        <f t="shared" si="1"/>
        <v>115.28999999999999</v>
      </c>
      <c r="O18" s="10">
        <f t="shared" si="1"/>
        <v>374.1</v>
      </c>
      <c r="P18" s="10">
        <f t="shared" si="1"/>
        <v>7.510000000000001</v>
      </c>
    </row>
    <row r="19" spans="1:16" ht="15.75" customHeight="1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 customHeight="1">
      <c r="A20" s="12" t="s">
        <v>164</v>
      </c>
      <c r="B20" s="3" t="s">
        <v>165</v>
      </c>
      <c r="C20" s="15" t="s">
        <v>71</v>
      </c>
      <c r="D20" s="6"/>
      <c r="E20" s="8">
        <v>5.7</v>
      </c>
      <c r="F20" s="8">
        <v>8</v>
      </c>
      <c r="G20" s="8">
        <v>30.6</v>
      </c>
      <c r="H20" s="8">
        <v>217</v>
      </c>
      <c r="I20" s="8"/>
      <c r="J20" s="8">
        <v>0.11</v>
      </c>
      <c r="K20" s="8">
        <v>0.48</v>
      </c>
      <c r="L20" s="8"/>
      <c r="M20" s="8">
        <v>113.85</v>
      </c>
      <c r="N20" s="8">
        <v>33.29</v>
      </c>
      <c r="O20" s="8"/>
      <c r="P20" s="8">
        <v>0.73</v>
      </c>
    </row>
    <row r="21" spans="1:16" ht="15.75" customHeight="1">
      <c r="A21" s="12"/>
      <c r="B21" s="3" t="s">
        <v>40</v>
      </c>
      <c r="C21" s="3" t="s">
        <v>31</v>
      </c>
      <c r="D21" s="6"/>
      <c r="E21" s="8">
        <v>2.37</v>
      </c>
      <c r="F21" s="8">
        <v>0.56</v>
      </c>
      <c r="G21" s="8">
        <v>14.49</v>
      </c>
      <c r="H21" s="8">
        <v>80</v>
      </c>
      <c r="I21" s="8"/>
      <c r="J21" s="8">
        <v>0.05</v>
      </c>
      <c r="K21" s="8"/>
      <c r="L21" s="8">
        <v>0.39</v>
      </c>
      <c r="M21" s="8">
        <v>6.9</v>
      </c>
      <c r="N21" s="8">
        <v>9.9</v>
      </c>
      <c r="O21" s="8">
        <v>26.1</v>
      </c>
      <c r="P21" s="8">
        <v>0.6</v>
      </c>
    </row>
    <row r="22" spans="1:16" ht="15.75" customHeight="1">
      <c r="A22" s="12" t="s">
        <v>52</v>
      </c>
      <c r="B22" s="3" t="s">
        <v>81</v>
      </c>
      <c r="C22" s="3" t="s">
        <v>82</v>
      </c>
      <c r="D22" s="6"/>
      <c r="E22" s="8">
        <v>2.07</v>
      </c>
      <c r="F22" s="8">
        <v>0.09</v>
      </c>
      <c r="G22" s="8">
        <v>14.89</v>
      </c>
      <c r="H22" s="8">
        <v>21</v>
      </c>
      <c r="I22" s="8"/>
      <c r="J22" s="8"/>
      <c r="K22" s="8">
        <v>0.033</v>
      </c>
      <c r="L22" s="8"/>
      <c r="M22" s="8">
        <v>11.2</v>
      </c>
      <c r="N22" s="8">
        <v>1.44</v>
      </c>
      <c r="O22" s="8">
        <v>2.78</v>
      </c>
      <c r="P22" s="8">
        <v>0.32</v>
      </c>
    </row>
    <row r="23" spans="1:16" ht="15.75" customHeight="1">
      <c r="A23" s="12"/>
      <c r="B23" s="3"/>
      <c r="C23" s="3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12"/>
      <c r="B24" s="5" t="s">
        <v>21</v>
      </c>
      <c r="C24" s="6"/>
      <c r="D24" s="6"/>
      <c r="E24" s="10">
        <f>SUM(E20:E23)</f>
        <v>10.14</v>
      </c>
      <c r="F24" s="10">
        <f aca="true" t="shared" si="2" ref="F24:P24">SUM(F20:F23)</f>
        <v>8.65</v>
      </c>
      <c r="G24" s="10">
        <f t="shared" si="2"/>
        <v>59.980000000000004</v>
      </c>
      <c r="H24" s="10">
        <f t="shared" si="2"/>
        <v>318</v>
      </c>
      <c r="I24" s="10">
        <f t="shared" si="2"/>
        <v>0</v>
      </c>
      <c r="J24" s="10">
        <f t="shared" si="2"/>
        <v>0.16</v>
      </c>
      <c r="K24" s="10">
        <f t="shared" si="2"/>
        <v>0.513</v>
      </c>
      <c r="L24" s="10">
        <f t="shared" si="2"/>
        <v>0.39</v>
      </c>
      <c r="M24" s="10">
        <f t="shared" si="2"/>
        <v>131.95</v>
      </c>
      <c r="N24" s="10">
        <f t="shared" si="2"/>
        <v>44.629999999999995</v>
      </c>
      <c r="O24" s="10">
        <f t="shared" si="2"/>
        <v>28.880000000000003</v>
      </c>
      <c r="P24" s="10">
        <f t="shared" si="2"/>
        <v>1.6500000000000001</v>
      </c>
    </row>
    <row r="25" spans="1:16" ht="15.75" customHeight="1">
      <c r="A25" s="12"/>
      <c r="B25" s="5" t="s">
        <v>26</v>
      </c>
      <c r="C25" s="6"/>
      <c r="D25" s="6"/>
      <c r="E25" s="9">
        <f>E9+E18+E24</f>
        <v>69.36000000000001</v>
      </c>
      <c r="F25" s="9">
        <f aca="true" t="shared" si="3" ref="F25:P25">F9+F18+F24</f>
        <v>52.23</v>
      </c>
      <c r="G25" s="9">
        <f t="shared" si="3"/>
        <v>194.36</v>
      </c>
      <c r="H25" s="9">
        <f t="shared" si="3"/>
        <v>1362.13</v>
      </c>
      <c r="I25" s="9">
        <f t="shared" si="3"/>
        <v>401.1</v>
      </c>
      <c r="J25" s="9">
        <f t="shared" si="3"/>
        <v>0.7000000000000001</v>
      </c>
      <c r="K25" s="9">
        <f t="shared" si="3"/>
        <v>17.029000000000003</v>
      </c>
      <c r="L25" s="9">
        <f t="shared" si="3"/>
        <v>7.68</v>
      </c>
      <c r="M25" s="9">
        <f t="shared" si="3"/>
        <v>389.31</v>
      </c>
      <c r="N25" s="9">
        <f t="shared" si="3"/>
        <v>190.76</v>
      </c>
      <c r="O25" s="9">
        <f t="shared" si="3"/>
        <v>692.36</v>
      </c>
      <c r="P25" s="9">
        <f t="shared" si="3"/>
        <v>13.020000000000001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26" sqref="E26:P26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50</v>
      </c>
      <c r="B5" s="3" t="s">
        <v>20</v>
      </c>
      <c r="C5" s="3" t="s">
        <v>77</v>
      </c>
      <c r="D5" s="6"/>
      <c r="E5" s="8">
        <v>0.08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.75" customHeight="1">
      <c r="A6" s="12" t="s">
        <v>63</v>
      </c>
      <c r="B6" s="3" t="s">
        <v>137</v>
      </c>
      <c r="C6" s="3" t="s">
        <v>28</v>
      </c>
      <c r="D6" s="6"/>
      <c r="E6" s="8">
        <v>4.31</v>
      </c>
      <c r="F6" s="8">
        <v>6</v>
      </c>
      <c r="G6" s="8">
        <v>25.88</v>
      </c>
      <c r="H6" s="8">
        <v>155</v>
      </c>
      <c r="I6" s="8">
        <v>36</v>
      </c>
      <c r="J6" s="8">
        <v>0.05</v>
      </c>
      <c r="K6" s="8">
        <v>1.02</v>
      </c>
      <c r="L6" s="8">
        <v>0.18</v>
      </c>
      <c r="M6" s="8">
        <v>106.9</v>
      </c>
      <c r="N6" s="8">
        <v>27.4</v>
      </c>
      <c r="O6" s="8">
        <v>121.6</v>
      </c>
      <c r="P6" s="8">
        <v>0.42</v>
      </c>
    </row>
    <row r="7" spans="1:16" ht="15.75" customHeight="1">
      <c r="A7" s="12" t="s">
        <v>52</v>
      </c>
      <c r="B7" s="3" t="s">
        <v>81</v>
      </c>
      <c r="C7" s="3" t="s">
        <v>82</v>
      </c>
      <c r="D7" s="6"/>
      <c r="E7" s="8">
        <v>2.07</v>
      </c>
      <c r="F7" s="8">
        <v>0.09</v>
      </c>
      <c r="G7" s="8">
        <v>14.89</v>
      </c>
      <c r="H7" s="8">
        <v>21</v>
      </c>
      <c r="I7" s="8"/>
      <c r="J7" s="8"/>
      <c r="K7" s="8">
        <v>0.033</v>
      </c>
      <c r="L7" s="8"/>
      <c r="M7" s="8">
        <v>11.2</v>
      </c>
      <c r="N7" s="8">
        <v>1.44</v>
      </c>
      <c r="O7" s="8">
        <v>2.78</v>
      </c>
      <c r="P7" s="8">
        <v>0.32</v>
      </c>
    </row>
    <row r="8" spans="1:16" ht="15.75" customHeight="1">
      <c r="A8" s="12"/>
      <c r="B8" s="3" t="s">
        <v>40</v>
      </c>
      <c r="C8" s="3" t="s">
        <v>94</v>
      </c>
      <c r="D8" s="6"/>
      <c r="E8" s="8">
        <v>2.3</v>
      </c>
      <c r="F8" s="8">
        <v>0.2</v>
      </c>
      <c r="G8" s="8">
        <v>15.11</v>
      </c>
      <c r="H8" s="8">
        <v>71</v>
      </c>
      <c r="I8" s="8"/>
      <c r="J8" s="8"/>
      <c r="K8" s="8"/>
      <c r="L8" s="8">
        <v>0.39</v>
      </c>
      <c r="M8" s="8">
        <v>6.9</v>
      </c>
      <c r="N8" s="8">
        <v>9.9</v>
      </c>
      <c r="O8" s="8">
        <v>25.2</v>
      </c>
      <c r="P8" s="8">
        <v>0.6</v>
      </c>
    </row>
    <row r="9" spans="1:16" ht="15.75" customHeight="1">
      <c r="A9" s="12"/>
      <c r="B9" s="3"/>
      <c r="C9" s="3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15.75" customHeight="1">
      <c r="A10" s="12"/>
      <c r="B10" s="5" t="s">
        <v>21</v>
      </c>
      <c r="C10" s="3"/>
      <c r="D10" s="6"/>
      <c r="E10" s="10">
        <f>SUM(E5:E9)</f>
        <v>8.759999999999998</v>
      </c>
      <c r="F10" s="10">
        <f aca="true" t="shared" si="0" ref="F10:P10">SUM(F5:F9)</f>
        <v>9.879999999999999</v>
      </c>
      <c r="G10" s="10">
        <f t="shared" si="0"/>
        <v>56.01</v>
      </c>
      <c r="H10" s="10">
        <f t="shared" si="0"/>
        <v>284</v>
      </c>
      <c r="I10" s="10">
        <f t="shared" si="0"/>
        <v>76</v>
      </c>
      <c r="J10" s="10">
        <f t="shared" si="0"/>
        <v>0.060000000000000005</v>
      </c>
      <c r="K10" s="10">
        <f t="shared" si="0"/>
        <v>1.053</v>
      </c>
      <c r="L10" s="10">
        <f t="shared" si="0"/>
        <v>0.67</v>
      </c>
      <c r="M10" s="10">
        <f t="shared" si="0"/>
        <v>127.40000000000002</v>
      </c>
      <c r="N10" s="10">
        <f t="shared" si="0"/>
        <v>38.74</v>
      </c>
      <c r="O10" s="10">
        <f t="shared" si="0"/>
        <v>152.57999999999998</v>
      </c>
      <c r="P10" s="10">
        <f t="shared" si="0"/>
        <v>1.54</v>
      </c>
      <c r="Q10" s="7"/>
    </row>
    <row r="11" spans="1:16" ht="15.75" customHeight="1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 customHeight="1">
      <c r="A12" s="12" t="s">
        <v>139</v>
      </c>
      <c r="B12" s="3" t="s">
        <v>140</v>
      </c>
      <c r="C12" s="3" t="s">
        <v>141</v>
      </c>
      <c r="D12" s="6"/>
      <c r="E12" s="8">
        <v>0.8</v>
      </c>
      <c r="F12" s="8">
        <v>0.1</v>
      </c>
      <c r="G12" s="8">
        <v>1.6</v>
      </c>
      <c r="H12" s="8">
        <v>13</v>
      </c>
      <c r="I12" s="8"/>
      <c r="J12" s="8"/>
      <c r="K12" s="8">
        <v>5</v>
      </c>
      <c r="L12" s="8"/>
      <c r="M12" s="8">
        <v>23</v>
      </c>
      <c r="N12" s="8">
        <v>14</v>
      </c>
      <c r="O12" s="8"/>
      <c r="P12" s="8">
        <v>0.06</v>
      </c>
    </row>
    <row r="13" spans="1:16" ht="15.75" customHeight="1">
      <c r="A13" s="12" t="s">
        <v>54</v>
      </c>
      <c r="B13" s="3" t="s">
        <v>138</v>
      </c>
      <c r="C13" s="3" t="s">
        <v>36</v>
      </c>
      <c r="D13" s="6"/>
      <c r="E13" s="8">
        <v>3.68</v>
      </c>
      <c r="F13" s="8">
        <v>2.89</v>
      </c>
      <c r="G13" s="8">
        <v>15.98</v>
      </c>
      <c r="H13" s="8">
        <v>97</v>
      </c>
      <c r="I13" s="8"/>
      <c r="J13" s="8">
        <v>0.9</v>
      </c>
      <c r="K13" s="8">
        <v>8.38</v>
      </c>
      <c r="L13" s="8">
        <v>0.15</v>
      </c>
      <c r="M13" s="8">
        <v>29.15</v>
      </c>
      <c r="N13" s="8">
        <v>24.18</v>
      </c>
      <c r="O13" s="8">
        <v>56.73</v>
      </c>
      <c r="P13" s="8">
        <v>0.93</v>
      </c>
    </row>
    <row r="14" spans="1:16" ht="15.75" customHeight="1">
      <c r="A14" s="12" t="s">
        <v>69</v>
      </c>
      <c r="B14" s="3" t="s">
        <v>142</v>
      </c>
      <c r="C14" s="3" t="s">
        <v>143</v>
      </c>
      <c r="D14" s="6"/>
      <c r="E14" s="8">
        <v>13.64</v>
      </c>
      <c r="F14" s="8">
        <v>9.24</v>
      </c>
      <c r="G14" s="8">
        <v>5.56</v>
      </c>
      <c r="H14" s="8">
        <v>165</v>
      </c>
      <c r="I14" s="8">
        <v>23</v>
      </c>
      <c r="J14" s="8">
        <v>0.09</v>
      </c>
      <c r="K14" s="8">
        <v>0.12</v>
      </c>
      <c r="L14" s="8">
        <v>0.02</v>
      </c>
      <c r="M14" s="8">
        <v>35</v>
      </c>
      <c r="N14" s="8">
        <v>25.75</v>
      </c>
      <c r="O14" s="8">
        <v>133.1</v>
      </c>
      <c r="P14" s="8">
        <v>1.2</v>
      </c>
    </row>
    <row r="15" spans="1:16" ht="15.75" customHeight="1">
      <c r="A15" s="12" t="s">
        <v>61</v>
      </c>
      <c r="B15" s="3" t="s">
        <v>144</v>
      </c>
      <c r="C15" s="3" t="s">
        <v>73</v>
      </c>
      <c r="D15" s="6"/>
      <c r="E15" s="8">
        <v>5.69</v>
      </c>
      <c r="F15" s="8">
        <v>1.05</v>
      </c>
      <c r="G15" s="8">
        <v>33.36</v>
      </c>
      <c r="H15" s="8">
        <v>171</v>
      </c>
      <c r="I15" s="8">
        <v>37.21</v>
      </c>
      <c r="J15" s="8">
        <v>0.08</v>
      </c>
      <c r="K15" s="8">
        <v>10.4</v>
      </c>
      <c r="L15" s="8">
        <v>0.33</v>
      </c>
      <c r="M15" s="8">
        <v>28.68</v>
      </c>
      <c r="N15" s="8">
        <v>33.36</v>
      </c>
      <c r="O15" s="8">
        <v>74.16</v>
      </c>
      <c r="P15" s="8">
        <v>1.18</v>
      </c>
    </row>
    <row r="16" spans="1:16" ht="15.75" customHeight="1">
      <c r="A16" s="12" t="s">
        <v>121</v>
      </c>
      <c r="B16" s="3" t="s">
        <v>75</v>
      </c>
      <c r="C16" s="3" t="s">
        <v>29</v>
      </c>
      <c r="D16" s="6"/>
      <c r="E16" s="8">
        <v>0.2</v>
      </c>
      <c r="F16" s="8"/>
      <c r="G16" s="8">
        <v>32.6</v>
      </c>
      <c r="H16" s="8">
        <v>132</v>
      </c>
      <c r="I16" s="8"/>
      <c r="J16" s="8"/>
      <c r="K16" s="8"/>
      <c r="L16" s="8">
        <v>0.18</v>
      </c>
      <c r="M16" s="8">
        <v>18</v>
      </c>
      <c r="N16" s="8"/>
      <c r="O16" s="8">
        <v>4.29</v>
      </c>
      <c r="P16" s="8">
        <v>0.6</v>
      </c>
    </row>
    <row r="17" spans="1:16" ht="15.75" customHeight="1">
      <c r="A17" s="12"/>
      <c r="B17" s="3" t="s">
        <v>24</v>
      </c>
      <c r="C17" s="3" t="s">
        <v>76</v>
      </c>
      <c r="D17" s="6"/>
      <c r="E17" s="8">
        <v>6.88</v>
      </c>
      <c r="F17" s="8">
        <v>1.96</v>
      </c>
      <c r="G17" s="8">
        <v>19.72</v>
      </c>
      <c r="H17" s="8">
        <v>125</v>
      </c>
      <c r="I17" s="8"/>
      <c r="J17" s="8">
        <v>0.16</v>
      </c>
      <c r="K17" s="8"/>
      <c r="L17" s="8">
        <v>1.12</v>
      </c>
      <c r="M17" s="8">
        <v>28</v>
      </c>
      <c r="N17" s="8">
        <v>37.6</v>
      </c>
      <c r="O17" s="8">
        <v>126.4</v>
      </c>
      <c r="P17" s="8">
        <v>3.12</v>
      </c>
    </row>
    <row r="18" spans="1:16" ht="15.75" customHeight="1">
      <c r="A18" s="12"/>
      <c r="B18" s="3"/>
      <c r="C18" s="3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SUM(E12:E18)</f>
        <v>30.89</v>
      </c>
      <c r="F19" s="10">
        <f aca="true" t="shared" si="1" ref="F19:P19">SUM(F12:F18)</f>
        <v>15.240000000000002</v>
      </c>
      <c r="G19" s="10">
        <f t="shared" si="1"/>
        <v>108.82</v>
      </c>
      <c r="H19" s="10">
        <f t="shared" si="1"/>
        <v>703</v>
      </c>
      <c r="I19" s="10">
        <f t="shared" si="1"/>
        <v>60.21</v>
      </c>
      <c r="J19" s="10">
        <f t="shared" si="1"/>
        <v>1.23</v>
      </c>
      <c r="K19" s="10">
        <f t="shared" si="1"/>
        <v>23.9</v>
      </c>
      <c r="L19" s="10">
        <f t="shared" si="1"/>
        <v>1.8</v>
      </c>
      <c r="M19" s="10">
        <f t="shared" si="1"/>
        <v>161.83</v>
      </c>
      <c r="N19" s="10">
        <f t="shared" si="1"/>
        <v>134.89</v>
      </c>
      <c r="O19" s="10">
        <f t="shared" si="1"/>
        <v>394.68000000000006</v>
      </c>
      <c r="P19" s="10">
        <f t="shared" si="1"/>
        <v>7.09</v>
      </c>
    </row>
    <row r="20" spans="1:16" ht="15.75" customHeight="1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.75" customHeight="1">
      <c r="A21" s="12" t="s">
        <v>47</v>
      </c>
      <c r="B21" s="3" t="s">
        <v>109</v>
      </c>
      <c r="C21" s="3" t="s">
        <v>84</v>
      </c>
      <c r="D21" s="6"/>
      <c r="E21" s="8">
        <v>2.16</v>
      </c>
      <c r="F21" s="8">
        <v>4.18</v>
      </c>
      <c r="G21" s="8">
        <v>8.64</v>
      </c>
      <c r="H21" s="8">
        <v>75</v>
      </c>
      <c r="I21" s="8"/>
      <c r="J21" s="8">
        <v>0.06</v>
      </c>
      <c r="K21" s="8">
        <v>10.25</v>
      </c>
      <c r="L21" s="8"/>
      <c r="M21" s="8">
        <v>23.2</v>
      </c>
      <c r="N21" s="8">
        <v>20.75</v>
      </c>
      <c r="O21" s="8">
        <v>44.97</v>
      </c>
      <c r="P21" s="8">
        <v>0.85</v>
      </c>
    </row>
    <row r="22" spans="1:16" ht="15.75" customHeight="1">
      <c r="A22" s="12"/>
      <c r="B22" s="3" t="s">
        <v>24</v>
      </c>
      <c r="C22" s="3" t="s">
        <v>94</v>
      </c>
      <c r="D22" s="6"/>
      <c r="E22" s="8">
        <v>2.37</v>
      </c>
      <c r="F22" s="8">
        <v>0.3</v>
      </c>
      <c r="G22" s="8">
        <v>14.49</v>
      </c>
      <c r="H22" s="8">
        <v>71</v>
      </c>
      <c r="I22" s="8"/>
      <c r="J22" s="8">
        <v>0.05</v>
      </c>
      <c r="K22" s="8"/>
      <c r="L22" s="8">
        <v>0.39</v>
      </c>
      <c r="M22" s="8">
        <v>6.9</v>
      </c>
      <c r="N22" s="8">
        <v>9.9</v>
      </c>
      <c r="O22" s="8">
        <v>26.1</v>
      </c>
      <c r="P22" s="8">
        <v>0.6</v>
      </c>
    </row>
    <row r="23" spans="1:16" ht="15.75" customHeight="1">
      <c r="A23" s="12" t="s">
        <v>52</v>
      </c>
      <c r="B23" s="3" t="s">
        <v>81</v>
      </c>
      <c r="C23" s="3" t="s">
        <v>82</v>
      </c>
      <c r="D23" s="6"/>
      <c r="E23" s="8">
        <v>2.07</v>
      </c>
      <c r="F23" s="8">
        <v>0.09</v>
      </c>
      <c r="G23" s="8">
        <v>14.89</v>
      </c>
      <c r="H23" s="8">
        <v>21</v>
      </c>
      <c r="I23" s="8"/>
      <c r="J23" s="8"/>
      <c r="K23" s="8">
        <v>0.033</v>
      </c>
      <c r="L23" s="8"/>
      <c r="M23" s="8">
        <v>11.2</v>
      </c>
      <c r="N23" s="8">
        <v>1.44</v>
      </c>
      <c r="O23" s="8">
        <v>2.78</v>
      </c>
      <c r="P23" s="8">
        <v>0.32</v>
      </c>
    </row>
    <row r="24" spans="1:16" ht="15.75" customHeight="1">
      <c r="A24" s="12"/>
      <c r="B24" s="3" t="s">
        <v>110</v>
      </c>
      <c r="C24" s="3" t="s">
        <v>145</v>
      </c>
      <c r="D24" s="6"/>
      <c r="E24" s="8">
        <v>4.29</v>
      </c>
      <c r="F24" s="8">
        <v>3.68</v>
      </c>
      <c r="G24" s="8">
        <v>12.75</v>
      </c>
      <c r="H24" s="8">
        <v>102.3</v>
      </c>
      <c r="I24" s="8">
        <v>26</v>
      </c>
      <c r="J24" s="8"/>
      <c r="K24" s="8">
        <v>0.07</v>
      </c>
      <c r="L24" s="8">
        <v>0.39</v>
      </c>
      <c r="M24" s="8">
        <v>88</v>
      </c>
      <c r="N24" s="8">
        <v>3.5</v>
      </c>
      <c r="O24" s="8">
        <v>50</v>
      </c>
      <c r="P24" s="8">
        <v>0.1</v>
      </c>
    </row>
    <row r="25" spans="1:16" ht="15.75" customHeight="1">
      <c r="A25" s="12"/>
      <c r="B25" s="5" t="s">
        <v>21</v>
      </c>
      <c r="C25" s="6"/>
      <c r="D25" s="6"/>
      <c r="E25" s="10">
        <f>SUM(E21:E24)</f>
        <v>10.89</v>
      </c>
      <c r="F25" s="10">
        <f aca="true" t="shared" si="2" ref="F25:P25">SUM(F21:F24)</f>
        <v>8.25</v>
      </c>
      <c r="G25" s="10">
        <f t="shared" si="2"/>
        <v>50.77</v>
      </c>
      <c r="H25" s="10">
        <f t="shared" si="2"/>
        <v>269.3</v>
      </c>
      <c r="I25" s="10">
        <f t="shared" si="2"/>
        <v>26</v>
      </c>
      <c r="J25" s="10">
        <f t="shared" si="2"/>
        <v>0.11</v>
      </c>
      <c r="K25" s="10">
        <f t="shared" si="2"/>
        <v>10.353</v>
      </c>
      <c r="L25" s="10">
        <f t="shared" si="2"/>
        <v>0.78</v>
      </c>
      <c r="M25" s="10">
        <f t="shared" si="2"/>
        <v>129.3</v>
      </c>
      <c r="N25" s="10">
        <f t="shared" si="2"/>
        <v>35.589999999999996</v>
      </c>
      <c r="O25" s="10">
        <f t="shared" si="2"/>
        <v>123.85</v>
      </c>
      <c r="P25" s="10">
        <f t="shared" si="2"/>
        <v>1.87</v>
      </c>
    </row>
    <row r="26" spans="1:16" ht="15.75" customHeight="1">
      <c r="A26" s="12"/>
      <c r="B26" s="5" t="s">
        <v>26</v>
      </c>
      <c r="C26" s="6"/>
      <c r="D26" s="6"/>
      <c r="E26" s="9">
        <f aca="true" t="shared" si="3" ref="E26:P26">E10+E19+E25</f>
        <v>50.54</v>
      </c>
      <c r="F26" s="9">
        <f t="shared" si="3"/>
        <v>33.370000000000005</v>
      </c>
      <c r="G26" s="9">
        <f t="shared" si="3"/>
        <v>215.6</v>
      </c>
      <c r="H26" s="9">
        <f t="shared" si="3"/>
        <v>1256.3</v>
      </c>
      <c r="I26" s="9">
        <f t="shared" si="3"/>
        <v>162.21</v>
      </c>
      <c r="J26" s="9">
        <f t="shared" si="3"/>
        <v>1.4000000000000001</v>
      </c>
      <c r="K26" s="9">
        <f t="shared" si="3"/>
        <v>35.306</v>
      </c>
      <c r="L26" s="9">
        <f t="shared" si="3"/>
        <v>3.25</v>
      </c>
      <c r="M26" s="9">
        <f t="shared" si="3"/>
        <v>418.53000000000003</v>
      </c>
      <c r="N26" s="9">
        <f t="shared" si="3"/>
        <v>209.22</v>
      </c>
      <c r="O26" s="9">
        <f t="shared" si="3"/>
        <v>671.11</v>
      </c>
      <c r="P26" s="9">
        <f t="shared" si="3"/>
        <v>10.5</v>
      </c>
    </row>
    <row r="27" spans="3:16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/>
    <row r="29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1:P11"/>
    <mergeCell ref="A20:P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50</v>
      </c>
      <c r="B5" s="3" t="s">
        <v>20</v>
      </c>
      <c r="C5" s="3" t="s">
        <v>77</v>
      </c>
      <c r="D5" s="6"/>
      <c r="E5" s="8">
        <v>0.08</v>
      </c>
      <c r="F5" s="8">
        <v>3.59</v>
      </c>
      <c r="G5" s="8">
        <v>0.13</v>
      </c>
      <c r="H5" s="8">
        <v>37</v>
      </c>
      <c r="I5" s="8" t="s">
        <v>34</v>
      </c>
      <c r="J5" s="8">
        <v>0.01</v>
      </c>
      <c r="K5" s="8"/>
      <c r="L5" s="8">
        <v>0.1</v>
      </c>
      <c r="M5" s="8">
        <v>2.4</v>
      </c>
      <c r="N5" s="8"/>
      <c r="O5" s="8" t="s">
        <v>35</v>
      </c>
      <c r="P5" s="8">
        <v>0.2</v>
      </c>
    </row>
    <row r="6" spans="1:16" ht="15" customHeight="1">
      <c r="A6" s="12" t="s">
        <v>68</v>
      </c>
      <c r="B6" s="4" t="s">
        <v>146</v>
      </c>
      <c r="C6" s="3" t="s">
        <v>98</v>
      </c>
      <c r="D6" s="6"/>
      <c r="E6" s="8">
        <v>7.5</v>
      </c>
      <c r="F6" s="8">
        <v>2.8</v>
      </c>
      <c r="G6" s="8">
        <v>45.7</v>
      </c>
      <c r="H6" s="8">
        <v>234</v>
      </c>
      <c r="I6" s="8">
        <v>93</v>
      </c>
      <c r="J6" s="8">
        <v>0.06</v>
      </c>
      <c r="K6" s="8">
        <v>14</v>
      </c>
      <c r="L6" s="8">
        <v>0.97</v>
      </c>
      <c r="M6" s="8">
        <v>182.16</v>
      </c>
      <c r="N6" s="8">
        <v>28.12</v>
      </c>
      <c r="O6" s="8">
        <v>136.67</v>
      </c>
      <c r="P6" s="8">
        <v>1.2</v>
      </c>
    </row>
    <row r="7" spans="1:16" ht="15.75" customHeight="1">
      <c r="A7" s="12" t="s">
        <v>52</v>
      </c>
      <c r="B7" s="3" t="s">
        <v>19</v>
      </c>
      <c r="C7" s="3" t="s">
        <v>106</v>
      </c>
      <c r="D7" s="6"/>
      <c r="E7" s="8">
        <v>0.07</v>
      </c>
      <c r="F7" s="8">
        <v>0.02</v>
      </c>
      <c r="G7" s="8">
        <v>14.89</v>
      </c>
      <c r="H7" s="8" t="s">
        <v>33</v>
      </c>
      <c r="I7" s="8"/>
      <c r="J7" s="8"/>
      <c r="K7" s="8">
        <v>0.033</v>
      </c>
      <c r="L7" s="8"/>
      <c r="M7" s="8">
        <v>11.2</v>
      </c>
      <c r="N7" s="8">
        <v>1.44</v>
      </c>
      <c r="O7" s="8">
        <v>2.78</v>
      </c>
      <c r="P7" s="8">
        <v>0.32</v>
      </c>
    </row>
    <row r="8" spans="1:16" ht="15.75" customHeight="1">
      <c r="A8" s="12"/>
      <c r="B8" s="3" t="s">
        <v>40</v>
      </c>
      <c r="C8" s="3" t="s">
        <v>31</v>
      </c>
      <c r="D8" s="6"/>
      <c r="E8" s="8">
        <v>2.37</v>
      </c>
      <c r="F8" s="8">
        <v>0.3</v>
      </c>
      <c r="G8" s="8">
        <v>14.49</v>
      </c>
      <c r="H8" s="8">
        <v>71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6" ht="15.75" customHeight="1">
      <c r="A9" s="12"/>
      <c r="B9" s="3"/>
      <c r="C9" s="3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15.75" customHeight="1">
      <c r="A10" s="12"/>
      <c r="B10" s="5" t="s">
        <v>21</v>
      </c>
      <c r="C10" s="6"/>
      <c r="D10" s="6"/>
      <c r="E10" s="10">
        <f>SUM(E5:E9)</f>
        <v>10.02</v>
      </c>
      <c r="F10" s="10">
        <f aca="true" t="shared" si="0" ref="F10:P10">SUM(F5:F9)</f>
        <v>6.709999999999999</v>
      </c>
      <c r="G10" s="10">
        <f t="shared" si="0"/>
        <v>75.21000000000001</v>
      </c>
      <c r="H10" s="10">
        <f t="shared" si="0"/>
        <v>342</v>
      </c>
      <c r="I10" s="10">
        <f t="shared" si="0"/>
        <v>93</v>
      </c>
      <c r="J10" s="10">
        <f t="shared" si="0"/>
        <v>0.12</v>
      </c>
      <c r="K10" s="10">
        <f t="shared" si="0"/>
        <v>14.033</v>
      </c>
      <c r="L10" s="10">
        <f t="shared" si="0"/>
        <v>1.46</v>
      </c>
      <c r="M10" s="10">
        <f t="shared" si="0"/>
        <v>202.66</v>
      </c>
      <c r="N10" s="10">
        <f t="shared" si="0"/>
        <v>39.46</v>
      </c>
      <c r="O10" s="10">
        <f t="shared" si="0"/>
        <v>165.54999999999998</v>
      </c>
      <c r="P10" s="10">
        <f t="shared" si="0"/>
        <v>2.32</v>
      </c>
      <c r="Q10" s="7"/>
    </row>
    <row r="11" spans="1:16" ht="15.75" customHeight="1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 customHeight="1">
      <c r="A12" s="12" t="s">
        <v>83</v>
      </c>
      <c r="B12" s="3" t="s">
        <v>23</v>
      </c>
      <c r="C12" s="3" t="s">
        <v>78</v>
      </c>
      <c r="D12" s="6"/>
      <c r="E12" s="8">
        <v>0.86</v>
      </c>
      <c r="F12" s="8">
        <v>3.65</v>
      </c>
      <c r="G12" s="8">
        <v>5.02</v>
      </c>
      <c r="H12" s="8">
        <v>56.34</v>
      </c>
      <c r="I12" s="8"/>
      <c r="J12" s="8">
        <v>0.01</v>
      </c>
      <c r="K12" s="8">
        <v>5.7</v>
      </c>
      <c r="L12" s="8">
        <v>2.32</v>
      </c>
      <c r="M12" s="8">
        <v>21.09</v>
      </c>
      <c r="N12" s="8">
        <v>12.54</v>
      </c>
      <c r="O12" s="8">
        <v>24.58</v>
      </c>
      <c r="P12" s="8">
        <v>0.8</v>
      </c>
    </row>
    <row r="13" spans="1:16" ht="15.75" customHeight="1">
      <c r="A13" s="12" t="s">
        <v>54</v>
      </c>
      <c r="B13" s="3" t="s">
        <v>55</v>
      </c>
      <c r="C13" s="3" t="s">
        <v>36</v>
      </c>
      <c r="D13" s="6"/>
      <c r="E13" s="8">
        <v>1.74</v>
      </c>
      <c r="F13" s="8">
        <v>4.89</v>
      </c>
      <c r="G13" s="8">
        <v>8.48</v>
      </c>
      <c r="H13" s="8">
        <v>85</v>
      </c>
      <c r="I13" s="8"/>
      <c r="J13" s="8">
        <v>0.06</v>
      </c>
      <c r="K13" s="8">
        <v>18.45</v>
      </c>
      <c r="L13" s="8">
        <v>2.37</v>
      </c>
      <c r="M13" s="8">
        <v>43.33</v>
      </c>
      <c r="N13" s="8">
        <v>22.25</v>
      </c>
      <c r="O13" s="8">
        <v>47.63</v>
      </c>
      <c r="P13" s="8">
        <v>0.8</v>
      </c>
    </row>
    <row r="14" spans="1:16" ht="15.75" customHeight="1">
      <c r="A14" s="12" t="s">
        <v>147</v>
      </c>
      <c r="B14" s="3" t="s">
        <v>148</v>
      </c>
      <c r="C14" s="3" t="s">
        <v>149</v>
      </c>
      <c r="D14" s="6"/>
      <c r="E14" s="8">
        <v>20.3</v>
      </c>
      <c r="F14" s="8">
        <v>17</v>
      </c>
      <c r="G14" s="8">
        <v>35.69</v>
      </c>
      <c r="H14" s="8">
        <v>377</v>
      </c>
      <c r="I14" s="8">
        <v>48</v>
      </c>
      <c r="J14" s="8">
        <v>0.06</v>
      </c>
      <c r="K14" s="8">
        <v>1.01</v>
      </c>
      <c r="L14" s="8">
        <v>1.04</v>
      </c>
      <c r="M14" s="8">
        <v>45.1</v>
      </c>
      <c r="N14" s="8">
        <v>47.5</v>
      </c>
      <c r="O14" s="8">
        <v>199.3</v>
      </c>
      <c r="P14" s="8">
        <v>2.19</v>
      </c>
    </row>
    <row r="15" spans="1:16" ht="15.75" customHeight="1">
      <c r="A15" s="12" t="s">
        <v>121</v>
      </c>
      <c r="B15" s="3" t="s">
        <v>75</v>
      </c>
      <c r="C15" s="3" t="s">
        <v>29</v>
      </c>
      <c r="D15" s="6"/>
      <c r="E15" s="8">
        <v>0.2</v>
      </c>
      <c r="F15" s="8"/>
      <c r="G15" s="8">
        <v>32.6</v>
      </c>
      <c r="H15" s="8">
        <v>132</v>
      </c>
      <c r="I15" s="8"/>
      <c r="J15" s="8"/>
      <c r="K15" s="8"/>
      <c r="L15" s="8">
        <v>0.18</v>
      </c>
      <c r="M15" s="8">
        <v>18</v>
      </c>
      <c r="N15" s="8"/>
      <c r="O15" s="8">
        <v>4.29</v>
      </c>
      <c r="P15" s="8">
        <v>0.6</v>
      </c>
    </row>
    <row r="16" spans="1:16" ht="15.75" customHeight="1">
      <c r="A16" s="12"/>
      <c r="B16" s="3" t="s">
        <v>24</v>
      </c>
      <c r="C16" s="3" t="s">
        <v>76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/>
      <c r="B17" s="3"/>
      <c r="C17" s="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SUM(E12:E17)</f>
        <v>29.98</v>
      </c>
      <c r="F18" s="10">
        <f aca="true" t="shared" si="1" ref="F18:P18">SUM(F12:F17)</f>
        <v>27.5</v>
      </c>
      <c r="G18" s="10">
        <f t="shared" si="1"/>
        <v>101.50999999999999</v>
      </c>
      <c r="H18" s="10">
        <f t="shared" si="1"/>
        <v>775.34</v>
      </c>
      <c r="I18" s="10">
        <f t="shared" si="1"/>
        <v>48</v>
      </c>
      <c r="J18" s="10">
        <f t="shared" si="1"/>
        <v>0.29000000000000004</v>
      </c>
      <c r="K18" s="10">
        <f t="shared" si="1"/>
        <v>25.16</v>
      </c>
      <c r="L18" s="10">
        <f t="shared" si="1"/>
        <v>7.029999999999999</v>
      </c>
      <c r="M18" s="10">
        <f t="shared" si="1"/>
        <v>155.52</v>
      </c>
      <c r="N18" s="10">
        <f t="shared" si="1"/>
        <v>119.88999999999999</v>
      </c>
      <c r="O18" s="10">
        <f t="shared" si="1"/>
        <v>402.20000000000005</v>
      </c>
      <c r="P18" s="10">
        <f t="shared" si="1"/>
        <v>7.51</v>
      </c>
    </row>
    <row r="19" spans="1:16" ht="15.75" customHeight="1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 customHeight="1">
      <c r="A20" s="12" t="s">
        <v>151</v>
      </c>
      <c r="B20" s="3" t="s">
        <v>150</v>
      </c>
      <c r="C20" s="15" t="s">
        <v>78</v>
      </c>
      <c r="D20" s="6"/>
      <c r="E20" s="8">
        <v>0.85</v>
      </c>
      <c r="F20" s="8">
        <v>3.05</v>
      </c>
      <c r="G20" s="8">
        <v>5.41</v>
      </c>
      <c r="H20" s="8">
        <v>52.44</v>
      </c>
      <c r="I20" s="8">
        <v>22.42</v>
      </c>
      <c r="J20" s="8">
        <v>0.02</v>
      </c>
      <c r="K20" s="8">
        <v>19.47</v>
      </c>
      <c r="L20" s="8"/>
      <c r="M20" s="8">
        <v>22.45</v>
      </c>
      <c r="N20" s="8">
        <v>9.11</v>
      </c>
      <c r="O20" s="8">
        <v>16.57</v>
      </c>
      <c r="P20" s="8">
        <v>0.31</v>
      </c>
    </row>
    <row r="21" spans="1:16" ht="15.75" customHeight="1">
      <c r="A21" s="12"/>
      <c r="B21" s="3" t="s">
        <v>24</v>
      </c>
      <c r="C21" s="3" t="s">
        <v>152</v>
      </c>
      <c r="D21" s="6"/>
      <c r="E21" s="8">
        <v>2.37</v>
      </c>
      <c r="F21" s="8">
        <v>0.3</v>
      </c>
      <c r="G21" s="8">
        <v>14.49</v>
      </c>
      <c r="H21" s="8">
        <v>71</v>
      </c>
      <c r="I21" s="8"/>
      <c r="J21" s="8">
        <v>0.05</v>
      </c>
      <c r="K21" s="8"/>
      <c r="L21" s="8">
        <v>0.39</v>
      </c>
      <c r="M21" s="8">
        <v>6.9</v>
      </c>
      <c r="N21" s="8">
        <v>9.9</v>
      </c>
      <c r="O21" s="8">
        <v>26.1</v>
      </c>
      <c r="P21" s="8">
        <v>0.6</v>
      </c>
    </row>
    <row r="22" spans="1:16" ht="15.75" customHeight="1">
      <c r="A22" s="12" t="s">
        <v>62</v>
      </c>
      <c r="B22" s="3" t="s">
        <v>153</v>
      </c>
      <c r="C22" s="3" t="s">
        <v>90</v>
      </c>
      <c r="D22" s="6"/>
      <c r="E22" s="8">
        <v>5.08</v>
      </c>
      <c r="F22" s="8">
        <v>4.6</v>
      </c>
      <c r="G22" s="8">
        <v>0.28</v>
      </c>
      <c r="H22" s="8">
        <v>63</v>
      </c>
      <c r="I22" s="8">
        <v>100</v>
      </c>
      <c r="J22" s="8">
        <v>0.3</v>
      </c>
      <c r="K22" s="8"/>
      <c r="L22" s="8">
        <v>0.24</v>
      </c>
      <c r="M22" s="8">
        <v>22</v>
      </c>
      <c r="N22" s="8">
        <v>4.8</v>
      </c>
      <c r="O22" s="8">
        <v>76.8</v>
      </c>
      <c r="P22" s="8">
        <v>0.32</v>
      </c>
    </row>
    <row r="23" spans="1:16" ht="15.75" customHeight="1">
      <c r="A23" s="12" t="s">
        <v>52</v>
      </c>
      <c r="B23" s="3" t="s">
        <v>81</v>
      </c>
      <c r="C23" s="3" t="s">
        <v>82</v>
      </c>
      <c r="D23" s="6"/>
      <c r="E23" s="8">
        <v>2.07</v>
      </c>
      <c r="F23" s="8">
        <v>0.09</v>
      </c>
      <c r="G23" s="8">
        <v>14.89</v>
      </c>
      <c r="H23" s="8">
        <v>21</v>
      </c>
      <c r="I23" s="8"/>
      <c r="J23" s="8"/>
      <c r="K23" s="8">
        <v>0.033</v>
      </c>
      <c r="L23" s="8"/>
      <c r="M23" s="8">
        <v>11.2</v>
      </c>
      <c r="N23" s="8">
        <v>1.44</v>
      </c>
      <c r="O23" s="8">
        <v>2.78</v>
      </c>
      <c r="P23" s="8">
        <v>0.32</v>
      </c>
    </row>
    <row r="24" spans="1:16" ht="15.75" customHeight="1">
      <c r="A24" s="12"/>
      <c r="B24" s="5" t="s">
        <v>21</v>
      </c>
      <c r="C24" s="6"/>
      <c r="D24" s="6"/>
      <c r="E24" s="10">
        <f>SUM(E20:E23)</f>
        <v>10.370000000000001</v>
      </c>
      <c r="F24" s="10">
        <f aca="true" t="shared" si="2" ref="F24:P24">SUM(F20:F23)</f>
        <v>8.04</v>
      </c>
      <c r="G24" s="10">
        <f t="shared" si="2"/>
        <v>35.07</v>
      </c>
      <c r="H24" s="10">
        <f t="shared" si="2"/>
        <v>207.44</v>
      </c>
      <c r="I24" s="10">
        <f t="shared" si="2"/>
        <v>122.42</v>
      </c>
      <c r="J24" s="10">
        <f t="shared" si="2"/>
        <v>0.37</v>
      </c>
      <c r="K24" s="10">
        <f t="shared" si="2"/>
        <v>19.503</v>
      </c>
      <c r="L24" s="10">
        <f t="shared" si="2"/>
        <v>0.63</v>
      </c>
      <c r="M24" s="10">
        <f t="shared" si="2"/>
        <v>62.55</v>
      </c>
      <c r="N24" s="10">
        <f t="shared" si="2"/>
        <v>25.25</v>
      </c>
      <c r="O24" s="10">
        <f t="shared" si="2"/>
        <v>122.25</v>
      </c>
      <c r="P24" s="10">
        <f t="shared" si="2"/>
        <v>1.55</v>
      </c>
    </row>
    <row r="25" spans="1:16" ht="15.75" customHeight="1">
      <c r="A25" s="12"/>
      <c r="B25" s="5" t="s">
        <v>26</v>
      </c>
      <c r="C25" s="6"/>
      <c r="D25" s="6"/>
      <c r="E25" s="9">
        <f aca="true" t="shared" si="3" ref="E25:P25">E10+E18+E24</f>
        <v>50.370000000000005</v>
      </c>
      <c r="F25" s="9">
        <f t="shared" si="3"/>
        <v>42.25</v>
      </c>
      <c r="G25" s="9">
        <f t="shared" si="3"/>
        <v>211.79</v>
      </c>
      <c r="H25" s="9">
        <f t="shared" si="3"/>
        <v>1324.7800000000002</v>
      </c>
      <c r="I25" s="9">
        <f t="shared" si="3"/>
        <v>263.42</v>
      </c>
      <c r="J25" s="9">
        <f t="shared" si="3"/>
        <v>0.78</v>
      </c>
      <c r="K25" s="9">
        <f t="shared" si="3"/>
        <v>58.696</v>
      </c>
      <c r="L25" s="9">
        <f t="shared" si="3"/>
        <v>9.12</v>
      </c>
      <c r="M25" s="9">
        <f t="shared" si="3"/>
        <v>420.73</v>
      </c>
      <c r="N25" s="9">
        <f t="shared" si="3"/>
        <v>184.6</v>
      </c>
      <c r="O25" s="9">
        <f t="shared" si="3"/>
        <v>690</v>
      </c>
      <c r="P25" s="9">
        <f t="shared" si="3"/>
        <v>11.38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1:P11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24" sqref="E24:P24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>
      <c r="A5" s="12" t="s">
        <v>50</v>
      </c>
      <c r="B5" s="4" t="s">
        <v>155</v>
      </c>
      <c r="C5" s="3" t="s">
        <v>77</v>
      </c>
      <c r="D5" s="6"/>
      <c r="E5" s="8">
        <v>0.08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.75" customHeight="1">
      <c r="A6" s="12" t="s">
        <v>63</v>
      </c>
      <c r="B6" s="3" t="s">
        <v>154</v>
      </c>
      <c r="C6" s="3" t="s">
        <v>28</v>
      </c>
      <c r="D6" s="6"/>
      <c r="E6" s="8">
        <v>6.56</v>
      </c>
      <c r="F6" s="8">
        <v>6.9</v>
      </c>
      <c r="G6" s="8">
        <v>33.2</v>
      </c>
      <c r="H6" s="8">
        <v>221</v>
      </c>
      <c r="I6" s="8">
        <v>36</v>
      </c>
      <c r="J6" s="8">
        <v>0.14</v>
      </c>
      <c r="K6" s="8">
        <v>1.02</v>
      </c>
      <c r="L6" s="8">
        <v>0.16</v>
      </c>
      <c r="M6" s="8">
        <v>106.9</v>
      </c>
      <c r="N6" s="8">
        <v>41.5</v>
      </c>
      <c r="O6" s="8">
        <v>158.2</v>
      </c>
      <c r="P6" s="8">
        <v>1.9</v>
      </c>
    </row>
    <row r="7" spans="1:16" ht="15.75" customHeight="1">
      <c r="A7" s="12"/>
      <c r="B7" s="3" t="s">
        <v>40</v>
      </c>
      <c r="C7" s="3" t="s">
        <v>94</v>
      </c>
      <c r="D7" s="6"/>
      <c r="E7" s="8">
        <v>2.3</v>
      </c>
      <c r="F7" s="8">
        <v>0.2</v>
      </c>
      <c r="G7" s="8">
        <v>15.11</v>
      </c>
      <c r="H7" s="8">
        <v>71</v>
      </c>
      <c r="I7" s="8"/>
      <c r="J7" s="8"/>
      <c r="K7" s="8"/>
      <c r="L7" s="8">
        <v>0.39</v>
      </c>
      <c r="M7" s="8">
        <v>6.9</v>
      </c>
      <c r="N7" s="8">
        <v>9.9</v>
      </c>
      <c r="O7" s="8">
        <v>25.2</v>
      </c>
      <c r="P7" s="8">
        <v>0.6</v>
      </c>
    </row>
    <row r="8" spans="1:16" ht="15.75" customHeight="1">
      <c r="A8" s="12" t="s">
        <v>52</v>
      </c>
      <c r="B8" s="3" t="s">
        <v>81</v>
      </c>
      <c r="C8" s="3" t="s">
        <v>82</v>
      </c>
      <c r="D8" s="6"/>
      <c r="E8" s="8">
        <v>2.07</v>
      </c>
      <c r="F8" s="8">
        <v>0.09</v>
      </c>
      <c r="G8" s="8">
        <v>14.89</v>
      </c>
      <c r="H8" s="8">
        <v>21</v>
      </c>
      <c r="I8" s="8"/>
      <c r="J8" s="8"/>
      <c r="K8" s="8">
        <v>0.033</v>
      </c>
      <c r="L8" s="8"/>
      <c r="M8" s="8">
        <v>11.2</v>
      </c>
      <c r="N8" s="8">
        <v>1.44</v>
      </c>
      <c r="O8" s="8">
        <v>2.78</v>
      </c>
      <c r="P8" s="8">
        <v>0.32</v>
      </c>
    </row>
    <row r="9" spans="1:17" ht="15.75" customHeight="1">
      <c r="A9" s="12"/>
      <c r="B9" s="5" t="s">
        <v>21</v>
      </c>
      <c r="C9" s="6"/>
      <c r="D9" s="6"/>
      <c r="E9" s="10">
        <f>SUM(E5:E8)</f>
        <v>11.01</v>
      </c>
      <c r="F9" s="10">
        <f aca="true" t="shared" si="0" ref="F9:P9">SUM(F5:F8)</f>
        <v>10.78</v>
      </c>
      <c r="G9" s="10">
        <f t="shared" si="0"/>
        <v>63.330000000000005</v>
      </c>
      <c r="H9" s="10">
        <f t="shared" si="0"/>
        <v>350</v>
      </c>
      <c r="I9" s="10">
        <f t="shared" si="0"/>
        <v>76</v>
      </c>
      <c r="J9" s="10">
        <f t="shared" si="0"/>
        <v>0.15000000000000002</v>
      </c>
      <c r="K9" s="10">
        <f t="shared" si="0"/>
        <v>1.053</v>
      </c>
      <c r="L9" s="10">
        <f t="shared" si="0"/>
        <v>0.65</v>
      </c>
      <c r="M9" s="10">
        <f t="shared" si="0"/>
        <v>127.40000000000002</v>
      </c>
      <c r="N9" s="10">
        <f t="shared" si="0"/>
        <v>52.839999999999996</v>
      </c>
      <c r="O9" s="10">
        <f t="shared" si="0"/>
        <v>189.17999999999998</v>
      </c>
      <c r="P9" s="10">
        <f t="shared" si="0"/>
        <v>3.02</v>
      </c>
      <c r="Q9" s="7"/>
    </row>
    <row r="10" spans="1:16" ht="15.75" customHeight="1">
      <c r="A10" s="23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customHeight="1">
      <c r="A11" s="12" t="s">
        <v>139</v>
      </c>
      <c r="B11" s="3" t="s">
        <v>140</v>
      </c>
      <c r="C11" s="3" t="s">
        <v>141</v>
      </c>
      <c r="D11" s="6"/>
      <c r="E11" s="8">
        <v>0.8</v>
      </c>
      <c r="F11" s="8">
        <v>0.1</v>
      </c>
      <c r="G11" s="8">
        <v>1.6</v>
      </c>
      <c r="H11" s="8">
        <v>13</v>
      </c>
      <c r="I11" s="8"/>
      <c r="J11" s="8"/>
      <c r="K11" s="8">
        <v>5</v>
      </c>
      <c r="L11" s="8"/>
      <c r="M11" s="8">
        <v>23</v>
      </c>
      <c r="N11" s="8">
        <v>14</v>
      </c>
      <c r="O11" s="8"/>
      <c r="P11" s="8">
        <v>0.06</v>
      </c>
    </row>
    <row r="12" spans="1:16" ht="15.75" customHeight="1">
      <c r="A12" s="12" t="s">
        <v>58</v>
      </c>
      <c r="B12" s="3" t="s">
        <v>156</v>
      </c>
      <c r="C12" s="3" t="s">
        <v>36</v>
      </c>
      <c r="D12" s="6"/>
      <c r="E12" s="8">
        <v>2.79</v>
      </c>
      <c r="F12" s="8">
        <v>2.87</v>
      </c>
      <c r="G12" s="8">
        <v>16.4</v>
      </c>
      <c r="H12" s="8">
        <v>135</v>
      </c>
      <c r="I12" s="8"/>
      <c r="J12" s="8">
        <v>0.23</v>
      </c>
      <c r="K12" s="8">
        <v>5.81</v>
      </c>
      <c r="L12" s="8">
        <v>2.42</v>
      </c>
      <c r="M12" s="8">
        <v>38.08</v>
      </c>
      <c r="N12" s="8">
        <v>35.3</v>
      </c>
      <c r="O12" s="8">
        <v>87.17</v>
      </c>
      <c r="P12" s="8">
        <v>2.03</v>
      </c>
    </row>
    <row r="13" spans="1:16" ht="15.75" customHeight="1">
      <c r="A13" s="12" t="s">
        <v>119</v>
      </c>
      <c r="B13" s="3" t="s">
        <v>118</v>
      </c>
      <c r="C13" s="3" t="s">
        <v>73</v>
      </c>
      <c r="D13" s="6"/>
      <c r="E13" s="8">
        <v>3.67</v>
      </c>
      <c r="F13" s="8">
        <v>5.76</v>
      </c>
      <c r="G13" s="8">
        <v>24.53</v>
      </c>
      <c r="H13" s="8">
        <v>164.7</v>
      </c>
      <c r="I13" s="8">
        <v>30.6</v>
      </c>
      <c r="J13" s="8">
        <v>0.16</v>
      </c>
      <c r="K13" s="8">
        <v>21.8</v>
      </c>
      <c r="L13" s="8"/>
      <c r="M13" s="8">
        <v>44.37</v>
      </c>
      <c r="N13" s="8">
        <v>33.3</v>
      </c>
      <c r="O13" s="8">
        <v>103.91</v>
      </c>
      <c r="P13" s="8">
        <v>1.21</v>
      </c>
    </row>
    <row r="14" spans="1:16" ht="15.75" customHeight="1">
      <c r="A14" s="12" t="s">
        <v>157</v>
      </c>
      <c r="B14" s="3" t="s">
        <v>158</v>
      </c>
      <c r="C14" s="3" t="s">
        <v>78</v>
      </c>
      <c r="D14" s="6"/>
      <c r="E14" s="8">
        <v>7.79</v>
      </c>
      <c r="F14" s="8">
        <v>4.09</v>
      </c>
      <c r="G14" s="8">
        <v>8.78</v>
      </c>
      <c r="H14" s="8">
        <v>98</v>
      </c>
      <c r="I14" s="8">
        <v>5</v>
      </c>
      <c r="J14" s="8">
        <v>0.63</v>
      </c>
      <c r="K14" s="8">
        <v>2.45</v>
      </c>
      <c r="L14" s="8">
        <v>2.89</v>
      </c>
      <c r="M14" s="8">
        <v>27.63</v>
      </c>
      <c r="N14" s="8">
        <v>29.28</v>
      </c>
      <c r="O14" s="8">
        <v>147.88</v>
      </c>
      <c r="P14" s="8">
        <v>0.59</v>
      </c>
    </row>
    <row r="15" spans="1:16" ht="15.75" customHeight="1">
      <c r="A15" s="12"/>
      <c r="B15" s="3" t="s">
        <v>24</v>
      </c>
      <c r="C15" s="3" t="s">
        <v>76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 t="s">
        <v>52</v>
      </c>
      <c r="B16" s="3" t="s">
        <v>159</v>
      </c>
      <c r="C16" s="3" t="s">
        <v>106</v>
      </c>
      <c r="D16" s="6"/>
      <c r="E16" s="8">
        <v>0.07</v>
      </c>
      <c r="F16" s="8">
        <v>0.02</v>
      </c>
      <c r="G16" s="8">
        <v>14.89</v>
      </c>
      <c r="H16" s="8">
        <v>60</v>
      </c>
      <c r="I16" s="8"/>
      <c r="J16" s="8"/>
      <c r="K16" s="8">
        <v>0.033</v>
      </c>
      <c r="L16" s="8"/>
      <c r="M16" s="8">
        <v>11.2</v>
      </c>
      <c r="N16" s="8">
        <v>1.44</v>
      </c>
      <c r="O16" s="8">
        <v>2.78</v>
      </c>
      <c r="P16" s="8">
        <v>0.32</v>
      </c>
    </row>
    <row r="17" spans="1:16" ht="15.75" customHeight="1">
      <c r="A17" s="12"/>
      <c r="B17" s="5" t="s">
        <v>21</v>
      </c>
      <c r="C17" s="6"/>
      <c r="D17" s="6"/>
      <c r="E17" s="10">
        <f>SUM(E11:E16)</f>
        <v>22</v>
      </c>
      <c r="F17" s="10">
        <f aca="true" t="shared" si="1" ref="F17:P17">SUM(F11:F16)</f>
        <v>14.8</v>
      </c>
      <c r="G17" s="10">
        <f t="shared" si="1"/>
        <v>85.92</v>
      </c>
      <c r="H17" s="10">
        <f t="shared" si="1"/>
        <v>595.7</v>
      </c>
      <c r="I17" s="10">
        <f t="shared" si="1"/>
        <v>35.6</v>
      </c>
      <c r="J17" s="10">
        <f t="shared" si="1"/>
        <v>1.18</v>
      </c>
      <c r="K17" s="10">
        <f t="shared" si="1"/>
        <v>35.093</v>
      </c>
      <c r="L17" s="10">
        <f t="shared" si="1"/>
        <v>6.430000000000001</v>
      </c>
      <c r="M17" s="10">
        <f t="shared" si="1"/>
        <v>172.27999999999997</v>
      </c>
      <c r="N17" s="10">
        <f t="shared" si="1"/>
        <v>150.92</v>
      </c>
      <c r="O17" s="10">
        <f t="shared" si="1"/>
        <v>468.14</v>
      </c>
      <c r="P17" s="10">
        <f t="shared" si="1"/>
        <v>7.33</v>
      </c>
    </row>
    <row r="18" spans="1:16" ht="15.75" customHeight="1">
      <c r="A18" s="23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5.75" customHeight="1">
      <c r="A19" s="12" t="s">
        <v>51</v>
      </c>
      <c r="B19" s="3" t="s">
        <v>39</v>
      </c>
      <c r="C19" s="3" t="s">
        <v>30</v>
      </c>
      <c r="D19" s="6"/>
      <c r="E19" s="8">
        <v>4.64</v>
      </c>
      <c r="F19" s="8">
        <v>5.84</v>
      </c>
      <c r="G19" s="8"/>
      <c r="H19" s="8">
        <v>72</v>
      </c>
      <c r="I19" s="8">
        <v>52</v>
      </c>
      <c r="J19" s="8">
        <v>0.05</v>
      </c>
      <c r="K19" s="8"/>
      <c r="L19" s="8">
        <v>14</v>
      </c>
      <c r="M19" s="8">
        <v>0.1</v>
      </c>
      <c r="N19" s="8">
        <v>176</v>
      </c>
      <c r="O19" s="8">
        <v>26.1</v>
      </c>
      <c r="P19" s="8">
        <v>0.2</v>
      </c>
    </row>
    <row r="20" spans="1:16" ht="15.75" customHeight="1">
      <c r="A20" s="12"/>
      <c r="B20" s="3" t="s">
        <v>40</v>
      </c>
      <c r="C20" s="3" t="s">
        <v>31</v>
      </c>
      <c r="D20" s="6"/>
      <c r="E20" s="8">
        <v>2.37</v>
      </c>
      <c r="F20" s="8">
        <v>0.56</v>
      </c>
      <c r="G20" s="8">
        <v>14.49</v>
      </c>
      <c r="H20" s="8">
        <v>80</v>
      </c>
      <c r="I20" s="8"/>
      <c r="J20" s="8">
        <v>0.05</v>
      </c>
      <c r="K20" s="8"/>
      <c r="L20" s="8">
        <v>0.39</v>
      </c>
      <c r="M20" s="8">
        <v>6.9</v>
      </c>
      <c r="N20" s="8">
        <v>9.9</v>
      </c>
      <c r="O20" s="8">
        <v>26.1</v>
      </c>
      <c r="P20" s="8">
        <v>0.6</v>
      </c>
    </row>
    <row r="21" spans="1:16" ht="15.75" customHeight="1">
      <c r="A21" s="12" t="s">
        <v>160</v>
      </c>
      <c r="B21" s="3" t="s">
        <v>161</v>
      </c>
      <c r="C21" s="3" t="s">
        <v>29</v>
      </c>
      <c r="D21" s="6"/>
      <c r="E21" s="8">
        <v>3.52</v>
      </c>
      <c r="F21" s="8">
        <v>3.72</v>
      </c>
      <c r="G21" s="8">
        <v>25.49</v>
      </c>
      <c r="H21" s="8">
        <v>145.2</v>
      </c>
      <c r="I21" s="8">
        <v>0.01</v>
      </c>
      <c r="J21" s="8">
        <v>0.04</v>
      </c>
      <c r="K21" s="8">
        <v>1.3</v>
      </c>
      <c r="L21" s="8"/>
      <c r="M21" s="8">
        <v>122</v>
      </c>
      <c r="N21" s="8">
        <v>14</v>
      </c>
      <c r="O21" s="8">
        <v>90</v>
      </c>
      <c r="P21" s="8">
        <v>0.56</v>
      </c>
    </row>
    <row r="22" spans="1:16" ht="15.75" customHeight="1">
      <c r="A22" s="12"/>
      <c r="B22" s="3"/>
      <c r="C22" s="3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12"/>
      <c r="B23" s="5" t="s">
        <v>21</v>
      </c>
      <c r="C23" s="6"/>
      <c r="D23" s="6"/>
      <c r="E23" s="10">
        <f>SUM(E19:E22)</f>
        <v>10.53</v>
      </c>
      <c r="F23" s="10">
        <f aca="true" t="shared" si="2" ref="F23:P23">SUM(F19:F22)</f>
        <v>10.120000000000001</v>
      </c>
      <c r="G23" s="10">
        <f t="shared" si="2"/>
        <v>39.98</v>
      </c>
      <c r="H23" s="10">
        <f t="shared" si="2"/>
        <v>297.2</v>
      </c>
      <c r="I23" s="10">
        <f t="shared" si="2"/>
        <v>52.01</v>
      </c>
      <c r="J23" s="10">
        <f t="shared" si="2"/>
        <v>0.14</v>
      </c>
      <c r="K23" s="10">
        <f t="shared" si="2"/>
        <v>1.3</v>
      </c>
      <c r="L23" s="10">
        <f t="shared" si="2"/>
        <v>14.39</v>
      </c>
      <c r="M23" s="10">
        <f t="shared" si="2"/>
        <v>129</v>
      </c>
      <c r="N23" s="10">
        <f t="shared" si="2"/>
        <v>199.9</v>
      </c>
      <c r="O23" s="10">
        <f t="shared" si="2"/>
        <v>142.2</v>
      </c>
      <c r="P23" s="10">
        <f t="shared" si="2"/>
        <v>1.36</v>
      </c>
    </row>
    <row r="24" spans="1:16" ht="15.75" customHeight="1">
      <c r="A24" s="12"/>
      <c r="B24" s="5" t="s">
        <v>26</v>
      </c>
      <c r="C24" s="6"/>
      <c r="D24" s="6"/>
      <c r="E24" s="9">
        <f>E9+E17+E23</f>
        <v>43.54</v>
      </c>
      <c r="F24" s="9">
        <f aca="true" t="shared" si="3" ref="F24:P24">F9+F17+F23</f>
        <v>35.7</v>
      </c>
      <c r="G24" s="9">
        <f t="shared" si="3"/>
        <v>189.23</v>
      </c>
      <c r="H24" s="9">
        <f t="shared" si="3"/>
        <v>1242.9</v>
      </c>
      <c r="I24" s="9">
        <f t="shared" si="3"/>
        <v>163.60999999999999</v>
      </c>
      <c r="J24" s="9">
        <f t="shared" si="3"/>
        <v>1.4700000000000002</v>
      </c>
      <c r="K24" s="9">
        <f t="shared" si="3"/>
        <v>37.446</v>
      </c>
      <c r="L24" s="9">
        <f t="shared" si="3"/>
        <v>21.470000000000002</v>
      </c>
      <c r="M24" s="9">
        <f t="shared" si="3"/>
        <v>428.68</v>
      </c>
      <c r="N24" s="9">
        <f t="shared" si="3"/>
        <v>403.65999999999997</v>
      </c>
      <c r="O24" s="9">
        <f t="shared" si="3"/>
        <v>799.52</v>
      </c>
      <c r="P24" s="9">
        <f t="shared" si="3"/>
        <v>11.709999999999999</v>
      </c>
    </row>
    <row r="25" spans="3:16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/>
    <row r="27" ht="15" customHeight="1"/>
    <row r="28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8:P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25" sqref="E25:P25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68</v>
      </c>
      <c r="B5" s="3" t="s">
        <v>89</v>
      </c>
      <c r="C5" s="3" t="s">
        <v>98</v>
      </c>
      <c r="D5" s="6"/>
      <c r="E5" s="8">
        <v>7.5</v>
      </c>
      <c r="F5" s="8">
        <v>2.8</v>
      </c>
      <c r="G5" s="8">
        <v>45.7</v>
      </c>
      <c r="H5" s="8">
        <v>234</v>
      </c>
      <c r="I5" s="8">
        <v>93</v>
      </c>
      <c r="J5" s="8">
        <v>0.06</v>
      </c>
      <c r="K5" s="8">
        <v>14</v>
      </c>
      <c r="L5" s="8">
        <v>0.97</v>
      </c>
      <c r="M5" s="8">
        <v>182.16</v>
      </c>
      <c r="N5" s="8">
        <v>28.12</v>
      </c>
      <c r="O5" s="8">
        <v>136.67</v>
      </c>
      <c r="P5" s="8">
        <v>1.2</v>
      </c>
    </row>
    <row r="6" spans="1:16" ht="15.75" customHeight="1">
      <c r="A6" s="12" t="s">
        <v>52</v>
      </c>
      <c r="B6" s="3" t="s">
        <v>81</v>
      </c>
      <c r="C6" s="3" t="s">
        <v>82</v>
      </c>
      <c r="D6" s="6"/>
      <c r="E6" s="8">
        <v>2.07</v>
      </c>
      <c r="F6" s="8">
        <v>0.09</v>
      </c>
      <c r="G6" s="8">
        <v>14.89</v>
      </c>
      <c r="H6" s="8">
        <v>21</v>
      </c>
      <c r="I6" s="8"/>
      <c r="J6" s="8"/>
      <c r="K6" s="8">
        <v>0.033</v>
      </c>
      <c r="L6" s="8"/>
      <c r="M6" s="8">
        <v>11.2</v>
      </c>
      <c r="N6" s="8">
        <v>1.44</v>
      </c>
      <c r="O6" s="8">
        <v>2.78</v>
      </c>
      <c r="P6" s="8">
        <v>0.32</v>
      </c>
    </row>
    <row r="7" spans="1:16" ht="15.75" customHeight="1">
      <c r="A7" s="12"/>
      <c r="B7" s="3" t="s">
        <v>86</v>
      </c>
      <c r="C7" s="3" t="s">
        <v>31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11.940000000000001</v>
      </c>
      <c r="F9" s="10">
        <f aca="true" t="shared" si="0" ref="F9:P9">SUM(F5:F8)</f>
        <v>3.4499999999999997</v>
      </c>
      <c r="G9" s="10">
        <f t="shared" si="0"/>
        <v>75.08</v>
      </c>
      <c r="H9" s="10">
        <f t="shared" si="0"/>
        <v>335</v>
      </c>
      <c r="I9" s="10">
        <f t="shared" si="0"/>
        <v>93</v>
      </c>
      <c r="J9" s="10">
        <f t="shared" si="0"/>
        <v>0.11</v>
      </c>
      <c r="K9" s="10">
        <f t="shared" si="0"/>
        <v>14.033</v>
      </c>
      <c r="L9" s="10">
        <f t="shared" si="0"/>
        <v>1.3599999999999999</v>
      </c>
      <c r="M9" s="10">
        <f t="shared" si="0"/>
        <v>200.26</v>
      </c>
      <c r="N9" s="10">
        <f t="shared" si="0"/>
        <v>39.46</v>
      </c>
      <c r="O9" s="10">
        <f t="shared" si="0"/>
        <v>165.54999999999998</v>
      </c>
      <c r="P9" s="10">
        <f t="shared" si="0"/>
        <v>2.12</v>
      </c>
      <c r="Q9" s="7"/>
    </row>
    <row r="10" spans="1:16" ht="1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customHeight="1">
      <c r="A11" s="12" t="s">
        <v>103</v>
      </c>
      <c r="B11" s="3" t="s">
        <v>132</v>
      </c>
      <c r="C11" s="3" t="s">
        <v>78</v>
      </c>
      <c r="D11" s="6"/>
      <c r="E11" s="8">
        <v>1.2</v>
      </c>
      <c r="F11" s="8">
        <v>5.4</v>
      </c>
      <c r="G11" s="8">
        <v>5.1</v>
      </c>
      <c r="H11" s="8">
        <v>73.2</v>
      </c>
      <c r="I11" s="8"/>
      <c r="J11" s="8">
        <v>0.1</v>
      </c>
      <c r="K11" s="8">
        <v>4.2</v>
      </c>
      <c r="L11" s="8">
        <v>2.42</v>
      </c>
      <c r="M11" s="8">
        <v>24.6</v>
      </c>
      <c r="N11" s="8">
        <v>9</v>
      </c>
      <c r="O11" s="8">
        <v>22.2</v>
      </c>
      <c r="P11" s="8">
        <v>0.42</v>
      </c>
    </row>
    <row r="12" spans="1:16" ht="15.75" customHeight="1">
      <c r="A12" s="12" t="s">
        <v>59</v>
      </c>
      <c r="B12" s="3" t="s">
        <v>42</v>
      </c>
      <c r="C12" s="3" t="s">
        <v>36</v>
      </c>
      <c r="D12" s="6"/>
      <c r="E12" s="8">
        <v>5.49</v>
      </c>
      <c r="F12" s="8">
        <v>5.27</v>
      </c>
      <c r="G12" s="8">
        <v>16.4</v>
      </c>
      <c r="H12" s="8">
        <v>135</v>
      </c>
      <c r="I12" s="8"/>
      <c r="J12" s="8">
        <v>0.23</v>
      </c>
      <c r="K12" s="8">
        <v>5.81</v>
      </c>
      <c r="L12" s="8">
        <v>2.42</v>
      </c>
      <c r="M12" s="8">
        <v>38.08</v>
      </c>
      <c r="N12" s="8">
        <v>35.3</v>
      </c>
      <c r="O12" s="8">
        <v>87.17</v>
      </c>
      <c r="P12" s="8">
        <v>2.03</v>
      </c>
    </row>
    <row r="13" spans="1:16" ht="15.75" customHeight="1">
      <c r="A13" s="12" t="s">
        <v>66</v>
      </c>
      <c r="B13" s="3" t="s">
        <v>133</v>
      </c>
      <c r="C13" s="3" t="s">
        <v>134</v>
      </c>
      <c r="D13" s="6"/>
      <c r="E13" s="8">
        <v>5.6</v>
      </c>
      <c r="F13" s="8">
        <v>2.09</v>
      </c>
      <c r="G13" s="8">
        <v>32.64</v>
      </c>
      <c r="H13" s="8">
        <v>171</v>
      </c>
      <c r="I13" s="8">
        <v>21</v>
      </c>
      <c r="J13" s="8">
        <v>0.12</v>
      </c>
      <c r="K13" s="8"/>
      <c r="L13" s="8">
        <v>1.04</v>
      </c>
      <c r="M13" s="8">
        <v>24.05</v>
      </c>
      <c r="N13" s="8">
        <v>34.22</v>
      </c>
      <c r="O13" s="8">
        <v>158.96</v>
      </c>
      <c r="P13" s="8">
        <v>2.69</v>
      </c>
    </row>
    <row r="14" spans="1:16" ht="15.75" customHeight="1">
      <c r="A14" s="12" t="s">
        <v>53</v>
      </c>
      <c r="B14" s="3" t="s">
        <v>180</v>
      </c>
      <c r="C14" s="3" t="s">
        <v>29</v>
      </c>
      <c r="D14" s="6"/>
      <c r="E14" s="8">
        <v>0.04</v>
      </c>
      <c r="F14" s="8"/>
      <c r="G14" s="8">
        <v>24.76</v>
      </c>
      <c r="H14" s="8">
        <v>94.2</v>
      </c>
      <c r="I14" s="8"/>
      <c r="J14" s="8">
        <v>0.1</v>
      </c>
      <c r="K14" s="8">
        <v>1.08</v>
      </c>
      <c r="L14" s="8"/>
      <c r="M14" s="8">
        <v>6.4</v>
      </c>
      <c r="N14" s="8"/>
      <c r="O14" s="8">
        <v>3.6</v>
      </c>
      <c r="P14" s="8">
        <v>0.18</v>
      </c>
    </row>
    <row r="15" spans="1:16" ht="15.75" customHeight="1">
      <c r="A15" s="12"/>
      <c r="B15" s="3" t="s">
        <v>24</v>
      </c>
      <c r="C15" s="3" t="s">
        <v>76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3"/>
      <c r="C17" s="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 aca="true" t="shared" si="1" ref="E18:P18">SUM(E11:E17)</f>
        <v>19.209999999999997</v>
      </c>
      <c r="F18" s="10">
        <f t="shared" si="1"/>
        <v>14.719999999999999</v>
      </c>
      <c r="G18" s="10">
        <f t="shared" si="1"/>
        <v>98.62</v>
      </c>
      <c r="H18" s="10">
        <f t="shared" si="1"/>
        <v>598.4</v>
      </c>
      <c r="I18" s="10">
        <f t="shared" si="1"/>
        <v>21</v>
      </c>
      <c r="J18" s="10">
        <f t="shared" si="1"/>
        <v>0.7100000000000001</v>
      </c>
      <c r="K18" s="10">
        <f t="shared" si="1"/>
        <v>11.09</v>
      </c>
      <c r="L18" s="10">
        <f t="shared" si="1"/>
        <v>7</v>
      </c>
      <c r="M18" s="10">
        <f t="shared" si="1"/>
        <v>121.13000000000001</v>
      </c>
      <c r="N18" s="10">
        <f t="shared" si="1"/>
        <v>116.12</v>
      </c>
      <c r="O18" s="10">
        <f t="shared" si="1"/>
        <v>398.33000000000004</v>
      </c>
      <c r="P18" s="10">
        <f t="shared" si="1"/>
        <v>8.44</v>
      </c>
    </row>
    <row r="19" spans="1:16" ht="15.75" customHeight="1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 customHeight="1">
      <c r="A20" s="12" t="s">
        <v>50</v>
      </c>
      <c r="B20" s="3" t="s">
        <v>20</v>
      </c>
      <c r="C20" s="15" t="s">
        <v>77</v>
      </c>
      <c r="D20" s="6"/>
      <c r="E20" s="8">
        <v>0.08</v>
      </c>
      <c r="F20" s="8">
        <v>3.59</v>
      </c>
      <c r="G20" s="8">
        <v>0.13</v>
      </c>
      <c r="H20" s="8">
        <v>37</v>
      </c>
      <c r="I20" s="8">
        <v>40</v>
      </c>
      <c r="J20" s="8">
        <v>0.01</v>
      </c>
      <c r="K20" s="8"/>
      <c r="L20" s="8">
        <v>0.1</v>
      </c>
      <c r="M20" s="8">
        <v>2.4</v>
      </c>
      <c r="N20" s="8"/>
      <c r="O20" s="8">
        <v>3</v>
      </c>
      <c r="P20" s="8">
        <v>0.2</v>
      </c>
    </row>
    <row r="21" spans="1:16" ht="15.75" customHeight="1">
      <c r="A21" s="12" t="s">
        <v>135</v>
      </c>
      <c r="B21" s="3" t="s">
        <v>136</v>
      </c>
      <c r="C21" s="3" t="s">
        <v>28</v>
      </c>
      <c r="D21" s="6"/>
      <c r="E21" s="8">
        <v>6.56</v>
      </c>
      <c r="F21" s="8">
        <v>6.9</v>
      </c>
      <c r="G21" s="8">
        <v>33.2</v>
      </c>
      <c r="H21" s="8">
        <v>221</v>
      </c>
      <c r="I21" s="8">
        <v>36</v>
      </c>
      <c r="J21" s="8">
        <v>0.14</v>
      </c>
      <c r="K21" s="8">
        <v>1.02</v>
      </c>
      <c r="L21" s="8">
        <v>0.16</v>
      </c>
      <c r="M21" s="8">
        <v>106.9</v>
      </c>
      <c r="N21" s="8">
        <v>41.5</v>
      </c>
      <c r="O21" s="8">
        <v>158.2</v>
      </c>
      <c r="P21" s="8">
        <v>1.9</v>
      </c>
    </row>
    <row r="22" spans="1:16" ht="15.75" customHeight="1">
      <c r="A22" s="12"/>
      <c r="B22" s="3" t="s">
        <v>86</v>
      </c>
      <c r="C22" s="3" t="s">
        <v>94</v>
      </c>
      <c r="D22" s="6"/>
      <c r="E22" s="8">
        <v>2.3</v>
      </c>
      <c r="F22" s="8">
        <v>0.2</v>
      </c>
      <c r="G22" s="8">
        <v>15.11</v>
      </c>
      <c r="H22" s="8">
        <v>71</v>
      </c>
      <c r="I22" s="8"/>
      <c r="J22" s="8"/>
      <c r="K22" s="8"/>
      <c r="L22" s="8">
        <v>0.39</v>
      </c>
      <c r="M22" s="8">
        <v>6.9</v>
      </c>
      <c r="N22" s="8">
        <v>9.9</v>
      </c>
      <c r="O22" s="8">
        <v>25.2</v>
      </c>
      <c r="P22" s="8">
        <v>0.6</v>
      </c>
    </row>
    <row r="23" spans="1:16" ht="15.75" customHeight="1">
      <c r="A23" s="12" t="s">
        <v>52</v>
      </c>
      <c r="B23" s="3" t="s">
        <v>81</v>
      </c>
      <c r="C23" s="3" t="s">
        <v>82</v>
      </c>
      <c r="D23" s="6"/>
      <c r="E23" s="8">
        <v>2.07</v>
      </c>
      <c r="F23" s="8">
        <v>0.09</v>
      </c>
      <c r="G23" s="8">
        <v>14.89</v>
      </c>
      <c r="H23" s="8">
        <v>21</v>
      </c>
      <c r="I23" s="8"/>
      <c r="J23" s="8"/>
      <c r="K23" s="8">
        <v>0.033</v>
      </c>
      <c r="L23" s="8"/>
      <c r="M23" s="8">
        <v>11.2</v>
      </c>
      <c r="N23" s="8">
        <v>1.44</v>
      </c>
      <c r="O23" s="8">
        <v>2.78</v>
      </c>
      <c r="P23" s="8">
        <v>0.32</v>
      </c>
    </row>
    <row r="24" spans="1:16" ht="15.75" customHeight="1">
      <c r="A24" s="12"/>
      <c r="B24" s="5" t="s">
        <v>21</v>
      </c>
      <c r="C24" s="6"/>
      <c r="D24" s="6"/>
      <c r="E24" s="10">
        <f>SUM(E20:E23)</f>
        <v>11.01</v>
      </c>
      <c r="F24" s="10">
        <f aca="true" t="shared" si="2" ref="F24:P24">SUM(F20:F23)</f>
        <v>10.78</v>
      </c>
      <c r="G24" s="10">
        <f t="shared" si="2"/>
        <v>63.330000000000005</v>
      </c>
      <c r="H24" s="10">
        <f t="shared" si="2"/>
        <v>350</v>
      </c>
      <c r="I24" s="10">
        <f t="shared" si="2"/>
        <v>76</v>
      </c>
      <c r="J24" s="10">
        <f t="shared" si="2"/>
        <v>0.15000000000000002</v>
      </c>
      <c r="K24" s="10">
        <f t="shared" si="2"/>
        <v>1.053</v>
      </c>
      <c r="L24" s="10">
        <f t="shared" si="2"/>
        <v>0.65</v>
      </c>
      <c r="M24" s="10">
        <f t="shared" si="2"/>
        <v>127.40000000000002</v>
      </c>
      <c r="N24" s="10">
        <f t="shared" si="2"/>
        <v>52.839999999999996</v>
      </c>
      <c r="O24" s="10">
        <f t="shared" si="2"/>
        <v>189.17999999999998</v>
      </c>
      <c r="P24" s="10">
        <f t="shared" si="2"/>
        <v>3.02</v>
      </c>
    </row>
    <row r="25" spans="1:16" ht="15.75" customHeight="1">
      <c r="A25" s="12"/>
      <c r="B25" s="5" t="s">
        <v>26</v>
      </c>
      <c r="C25" s="6"/>
      <c r="D25" s="6"/>
      <c r="E25" s="9">
        <f aca="true" t="shared" si="3" ref="E25:P25">E9+E18+E24</f>
        <v>42.16</v>
      </c>
      <c r="F25" s="9">
        <f t="shared" si="3"/>
        <v>28.949999999999996</v>
      </c>
      <c r="G25" s="9">
        <f t="shared" si="3"/>
        <v>237.03</v>
      </c>
      <c r="H25" s="9">
        <f t="shared" si="3"/>
        <v>1283.4</v>
      </c>
      <c r="I25" s="9">
        <f t="shared" si="3"/>
        <v>190</v>
      </c>
      <c r="J25" s="9">
        <f t="shared" si="3"/>
        <v>0.9700000000000001</v>
      </c>
      <c r="K25" s="9">
        <f t="shared" si="3"/>
        <v>26.176</v>
      </c>
      <c r="L25" s="9">
        <f t="shared" si="3"/>
        <v>9.01</v>
      </c>
      <c r="M25" s="9">
        <f t="shared" si="3"/>
        <v>448.79</v>
      </c>
      <c r="N25" s="9">
        <f t="shared" si="3"/>
        <v>208.42000000000002</v>
      </c>
      <c r="O25" s="9">
        <f t="shared" si="3"/>
        <v>753.06</v>
      </c>
      <c r="P25" s="9">
        <f t="shared" si="3"/>
        <v>13.579999999999998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/>
    <row r="28" ht="15" customHeight="1"/>
    <row r="29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27" sqref="E27:P27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24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2" customFormat="1" ht="11.25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5" t="s">
        <v>8</v>
      </c>
      <c r="J2" s="25"/>
      <c r="K2" s="25"/>
      <c r="L2" s="25"/>
      <c r="M2" s="25" t="s">
        <v>13</v>
      </c>
      <c r="N2" s="25"/>
      <c r="O2" s="25"/>
      <c r="P2" s="25"/>
    </row>
    <row r="3" spans="1:16" s="2" customFormat="1" ht="23.25" customHeight="1">
      <c r="A3" s="26"/>
      <c r="B3" s="22"/>
      <c r="C3" s="22"/>
      <c r="D3" s="22"/>
      <c r="E3" s="22"/>
      <c r="F3" s="22"/>
      <c r="G3" s="22"/>
      <c r="H3" s="22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>
      <c r="A5" s="12" t="s">
        <v>50</v>
      </c>
      <c r="B5" s="3" t="s">
        <v>95</v>
      </c>
      <c r="C5" s="15" t="s">
        <v>77</v>
      </c>
      <c r="D5" s="6"/>
      <c r="E5" s="8">
        <v>0.8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.75" customHeight="1">
      <c r="A6" s="12" t="s">
        <v>63</v>
      </c>
      <c r="B6" s="4" t="s">
        <v>137</v>
      </c>
      <c r="C6" s="15" t="s">
        <v>28</v>
      </c>
      <c r="D6" s="6"/>
      <c r="E6" s="8">
        <v>4.31</v>
      </c>
      <c r="F6" s="8">
        <v>6</v>
      </c>
      <c r="G6" s="8">
        <v>25.88</v>
      </c>
      <c r="H6" s="8">
        <v>155</v>
      </c>
      <c r="I6" s="8">
        <v>36</v>
      </c>
      <c r="J6" s="8">
        <v>0.05</v>
      </c>
      <c r="K6" s="8">
        <v>1.02</v>
      </c>
      <c r="L6" s="8">
        <v>0.18</v>
      </c>
      <c r="M6" s="8">
        <v>106.9</v>
      </c>
      <c r="N6" s="8">
        <v>27.4</v>
      </c>
      <c r="O6" s="8">
        <v>121.6</v>
      </c>
      <c r="P6" s="8">
        <v>0.42</v>
      </c>
    </row>
    <row r="7" spans="1:16" ht="15.75" customHeight="1">
      <c r="A7" s="12" t="s">
        <v>52</v>
      </c>
      <c r="B7" s="3" t="s">
        <v>159</v>
      </c>
      <c r="C7" s="15" t="s">
        <v>82</v>
      </c>
      <c r="D7" s="6"/>
      <c r="E7" s="8">
        <v>0.07</v>
      </c>
      <c r="F7" s="8">
        <v>0.02</v>
      </c>
      <c r="G7" s="8">
        <v>14.89</v>
      </c>
      <c r="H7" s="8">
        <v>60</v>
      </c>
      <c r="I7" s="8"/>
      <c r="J7" s="8"/>
      <c r="K7" s="8">
        <v>0.033</v>
      </c>
      <c r="L7" s="8"/>
      <c r="M7" s="8">
        <v>11.2</v>
      </c>
      <c r="N7" s="8">
        <v>1.44</v>
      </c>
      <c r="O7" s="8">
        <v>2.78</v>
      </c>
      <c r="P7" s="8">
        <v>0.32</v>
      </c>
    </row>
    <row r="8" spans="1:16" ht="15.75" customHeight="1">
      <c r="A8" s="12"/>
      <c r="B8" s="3" t="s">
        <v>40</v>
      </c>
      <c r="C8" s="15" t="s">
        <v>94</v>
      </c>
      <c r="D8" s="6"/>
      <c r="E8" s="8">
        <v>2.3</v>
      </c>
      <c r="F8" s="8">
        <v>0.2</v>
      </c>
      <c r="G8" s="8">
        <v>15.11</v>
      </c>
      <c r="H8" s="8">
        <v>71</v>
      </c>
      <c r="I8" s="8"/>
      <c r="J8" s="8"/>
      <c r="K8" s="8"/>
      <c r="L8" s="8">
        <v>0.39</v>
      </c>
      <c r="M8" s="8">
        <v>6.9</v>
      </c>
      <c r="N8" s="8">
        <v>9.9</v>
      </c>
      <c r="O8" s="8">
        <v>25.2</v>
      </c>
      <c r="P8" s="8">
        <v>0.6</v>
      </c>
    </row>
    <row r="9" spans="1:16" ht="15.75" customHeight="1">
      <c r="A9" s="12"/>
      <c r="B9" s="3"/>
      <c r="C9" s="15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15.75" customHeight="1">
      <c r="A10" s="12"/>
      <c r="B10" s="5" t="s">
        <v>21</v>
      </c>
      <c r="C10" s="6"/>
      <c r="D10" s="6"/>
      <c r="E10" s="10">
        <f>SUM(E5:E9)</f>
        <v>7.4799999999999995</v>
      </c>
      <c r="F10" s="10">
        <f aca="true" t="shared" si="0" ref="F10:P10">SUM(F5:F9)</f>
        <v>9.809999999999999</v>
      </c>
      <c r="G10" s="10">
        <f t="shared" si="0"/>
        <v>56.01</v>
      </c>
      <c r="H10" s="10">
        <f t="shared" si="0"/>
        <v>323</v>
      </c>
      <c r="I10" s="10">
        <f t="shared" si="0"/>
        <v>76</v>
      </c>
      <c r="J10" s="10">
        <f t="shared" si="0"/>
        <v>0.060000000000000005</v>
      </c>
      <c r="K10" s="10">
        <f t="shared" si="0"/>
        <v>1.053</v>
      </c>
      <c r="L10" s="10">
        <f t="shared" si="0"/>
        <v>0.67</v>
      </c>
      <c r="M10" s="10">
        <f t="shared" si="0"/>
        <v>127.40000000000002</v>
      </c>
      <c r="N10" s="10">
        <f t="shared" si="0"/>
        <v>38.74</v>
      </c>
      <c r="O10" s="10">
        <f t="shared" si="0"/>
        <v>152.57999999999998</v>
      </c>
      <c r="P10" s="10">
        <f t="shared" si="0"/>
        <v>1.54</v>
      </c>
      <c r="Q10" s="7"/>
    </row>
    <row r="11" spans="1:16" ht="15.75" customHeight="1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 customHeight="1">
      <c r="A12" s="12" t="s">
        <v>103</v>
      </c>
      <c r="B12" s="3" t="s">
        <v>132</v>
      </c>
      <c r="C12" s="15" t="s">
        <v>166</v>
      </c>
      <c r="D12" s="6"/>
      <c r="E12" s="8">
        <v>1.2</v>
      </c>
      <c r="F12" s="8">
        <v>5.4</v>
      </c>
      <c r="G12" s="8">
        <v>5.1</v>
      </c>
      <c r="H12" s="8">
        <v>73.2</v>
      </c>
      <c r="I12" s="8">
        <v>0.1</v>
      </c>
      <c r="J12" s="8"/>
      <c r="K12" s="8">
        <v>4.2</v>
      </c>
      <c r="L12" s="8">
        <v>2.42</v>
      </c>
      <c r="M12" s="8">
        <v>24.6</v>
      </c>
      <c r="N12" s="8">
        <v>9</v>
      </c>
      <c r="O12" s="8">
        <v>22.2</v>
      </c>
      <c r="P12" s="8">
        <v>0.42</v>
      </c>
    </row>
    <row r="13" spans="1:16" ht="15.75" customHeight="1">
      <c r="A13" s="12" t="s">
        <v>54</v>
      </c>
      <c r="B13" s="3" t="s">
        <v>138</v>
      </c>
      <c r="C13" s="15" t="s">
        <v>36</v>
      </c>
      <c r="D13" s="6"/>
      <c r="E13" s="8">
        <v>3.68</v>
      </c>
      <c r="F13" s="8">
        <v>2.89</v>
      </c>
      <c r="G13" s="8">
        <v>15.98</v>
      </c>
      <c r="H13" s="8">
        <v>97</v>
      </c>
      <c r="I13" s="8"/>
      <c r="J13" s="8">
        <v>0.9</v>
      </c>
      <c r="K13" s="8">
        <v>8.38</v>
      </c>
      <c r="L13" s="8">
        <v>0.15</v>
      </c>
      <c r="M13" s="8">
        <v>29.15</v>
      </c>
      <c r="N13" s="8">
        <v>24.18</v>
      </c>
      <c r="O13" s="8">
        <v>56.73</v>
      </c>
      <c r="P13" s="8">
        <v>0.93</v>
      </c>
    </row>
    <row r="14" spans="1:16" ht="15.75" customHeight="1">
      <c r="A14" s="12" t="s">
        <v>69</v>
      </c>
      <c r="B14" s="3" t="s">
        <v>167</v>
      </c>
      <c r="C14" s="15" t="s">
        <v>143</v>
      </c>
      <c r="D14" s="6"/>
      <c r="E14" s="8">
        <v>13.64</v>
      </c>
      <c r="F14" s="8">
        <v>9.24</v>
      </c>
      <c r="G14" s="8">
        <v>5.56</v>
      </c>
      <c r="H14" s="8">
        <v>165</v>
      </c>
      <c r="I14" s="8">
        <v>23</v>
      </c>
      <c r="J14" s="8">
        <v>0.9</v>
      </c>
      <c r="K14" s="8">
        <v>0.12</v>
      </c>
      <c r="L14" s="8">
        <v>0.02</v>
      </c>
      <c r="M14" s="8">
        <v>35</v>
      </c>
      <c r="N14" s="8">
        <v>25.75</v>
      </c>
      <c r="O14" s="8">
        <v>133.1</v>
      </c>
      <c r="P14" s="8">
        <v>1.2</v>
      </c>
    </row>
    <row r="15" spans="1:16" ht="15.75" customHeight="1">
      <c r="A15" s="12" t="s">
        <v>65</v>
      </c>
      <c r="B15" s="3" t="s">
        <v>168</v>
      </c>
      <c r="C15" s="15" t="s">
        <v>91</v>
      </c>
      <c r="D15" s="6"/>
      <c r="E15" s="8">
        <v>6.85</v>
      </c>
      <c r="F15" s="8">
        <v>0.89</v>
      </c>
      <c r="G15" s="8">
        <v>46</v>
      </c>
      <c r="H15" s="8">
        <v>226</v>
      </c>
      <c r="I15" s="8">
        <v>41</v>
      </c>
      <c r="J15" s="8">
        <v>0.06</v>
      </c>
      <c r="K15" s="8"/>
      <c r="L15" s="8">
        <v>0.97</v>
      </c>
      <c r="M15" s="8">
        <v>6.16</v>
      </c>
      <c r="N15" s="8">
        <v>21.12</v>
      </c>
      <c r="O15" s="8">
        <v>38.67</v>
      </c>
      <c r="P15" s="8">
        <v>1.12</v>
      </c>
    </row>
    <row r="16" spans="1:16" ht="15.75" customHeight="1">
      <c r="A16" s="12"/>
      <c r="B16" s="3" t="s">
        <v>24</v>
      </c>
      <c r="C16" s="15" t="s">
        <v>76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 t="s">
        <v>53</v>
      </c>
      <c r="B17" s="3" t="s">
        <v>38</v>
      </c>
      <c r="C17" s="15" t="s">
        <v>29</v>
      </c>
      <c r="D17" s="6"/>
      <c r="E17" s="8">
        <v>0.04</v>
      </c>
      <c r="F17" s="8">
        <v>0</v>
      </c>
      <c r="G17" s="8">
        <v>24.76</v>
      </c>
      <c r="H17" s="8">
        <v>94.2</v>
      </c>
      <c r="I17" s="8"/>
      <c r="J17" s="8">
        <v>0.01</v>
      </c>
      <c r="K17" s="8">
        <v>1.08</v>
      </c>
      <c r="L17" s="8"/>
      <c r="M17" s="8">
        <v>6.4</v>
      </c>
      <c r="N17" s="8"/>
      <c r="O17" s="8">
        <v>3.6</v>
      </c>
      <c r="P17" s="8">
        <v>0.18</v>
      </c>
    </row>
    <row r="18" spans="1:16" ht="15.75" customHeight="1">
      <c r="A18" s="12"/>
      <c r="B18" s="3"/>
      <c r="C18" s="15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SUM(E12:E18)</f>
        <v>32.29</v>
      </c>
      <c r="F19" s="10">
        <f aca="true" t="shared" si="1" ref="F19:P19">SUM(F12:F18)</f>
        <v>20.380000000000003</v>
      </c>
      <c r="G19" s="10">
        <f t="shared" si="1"/>
        <v>117.12</v>
      </c>
      <c r="H19" s="10">
        <f t="shared" si="1"/>
        <v>780.4000000000001</v>
      </c>
      <c r="I19" s="10">
        <f t="shared" si="1"/>
        <v>64.1</v>
      </c>
      <c r="J19" s="10">
        <f t="shared" si="1"/>
        <v>2.03</v>
      </c>
      <c r="K19" s="10">
        <f t="shared" si="1"/>
        <v>13.780000000000001</v>
      </c>
      <c r="L19" s="10">
        <f t="shared" si="1"/>
        <v>4.68</v>
      </c>
      <c r="M19" s="10">
        <f t="shared" si="1"/>
        <v>129.31</v>
      </c>
      <c r="N19" s="10">
        <f t="shared" si="1"/>
        <v>117.65</v>
      </c>
      <c r="O19" s="10">
        <f t="shared" si="1"/>
        <v>380.70000000000005</v>
      </c>
      <c r="P19" s="10">
        <f t="shared" si="1"/>
        <v>6.97</v>
      </c>
    </row>
    <row r="20" spans="1:16" ht="15.75" customHeight="1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.75" customHeight="1">
      <c r="A21" s="13" t="s">
        <v>113</v>
      </c>
      <c r="B21" s="16" t="s">
        <v>169</v>
      </c>
      <c r="C21" s="15" t="s">
        <v>115</v>
      </c>
      <c r="D21" s="13"/>
      <c r="E21" s="13" t="s">
        <v>170</v>
      </c>
      <c r="F21" s="13" t="s">
        <v>171</v>
      </c>
      <c r="G21" s="13" t="s">
        <v>172</v>
      </c>
      <c r="H21" s="13" t="s">
        <v>173</v>
      </c>
      <c r="I21" s="13" t="s">
        <v>174</v>
      </c>
      <c r="J21" s="13" t="s">
        <v>175</v>
      </c>
      <c r="K21" s="13" t="s">
        <v>176</v>
      </c>
      <c r="L21" s="13"/>
      <c r="M21" s="13" t="s">
        <v>177</v>
      </c>
      <c r="N21" s="13" t="s">
        <v>178</v>
      </c>
      <c r="O21" s="13"/>
      <c r="P21" s="13" t="s">
        <v>179</v>
      </c>
    </row>
    <row r="22" spans="1:16" ht="15.75" customHeight="1">
      <c r="A22" s="12" t="s">
        <v>52</v>
      </c>
      <c r="B22" s="3" t="s">
        <v>81</v>
      </c>
      <c r="C22" s="15" t="s">
        <v>82</v>
      </c>
      <c r="D22" s="6"/>
      <c r="E22" s="8">
        <v>2.07</v>
      </c>
      <c r="F22" s="8">
        <v>0.09</v>
      </c>
      <c r="G22" s="8">
        <v>14.89</v>
      </c>
      <c r="H22" s="8">
        <v>21</v>
      </c>
      <c r="I22" s="8"/>
      <c r="J22" s="8"/>
      <c r="K22" s="8">
        <v>0.033</v>
      </c>
      <c r="L22" s="8"/>
      <c r="M22" s="8">
        <v>11.2</v>
      </c>
      <c r="N22" s="8">
        <v>1.44</v>
      </c>
      <c r="O22" s="8">
        <v>2.78</v>
      </c>
      <c r="P22" s="8">
        <v>0.32</v>
      </c>
    </row>
    <row r="23" spans="1:16" ht="15.75" customHeight="1">
      <c r="A23" s="12"/>
      <c r="B23" s="3"/>
      <c r="C23" s="1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12"/>
      <c r="B24" s="3"/>
      <c r="C24" s="1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12"/>
      <c r="B25" s="3"/>
      <c r="C25" s="1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12"/>
      <c r="B26" s="5" t="s">
        <v>21</v>
      </c>
      <c r="C26" s="6"/>
      <c r="D26" s="6"/>
      <c r="E26" s="14">
        <f>SUM(E21:E25)</f>
        <v>2.07</v>
      </c>
      <c r="F26" s="14">
        <f aca="true" t="shared" si="2" ref="F26:P26">SUM(F21:F25)</f>
        <v>0.09</v>
      </c>
      <c r="G26" s="14">
        <f t="shared" si="2"/>
        <v>14.89</v>
      </c>
      <c r="H26" s="14">
        <f t="shared" si="2"/>
        <v>21</v>
      </c>
      <c r="I26" s="14">
        <f t="shared" si="2"/>
        <v>0</v>
      </c>
      <c r="J26" s="14">
        <f t="shared" si="2"/>
        <v>0</v>
      </c>
      <c r="K26" s="14">
        <f t="shared" si="2"/>
        <v>0.033</v>
      </c>
      <c r="L26" s="14">
        <f t="shared" si="2"/>
        <v>0</v>
      </c>
      <c r="M26" s="14">
        <f t="shared" si="2"/>
        <v>11.2</v>
      </c>
      <c r="N26" s="14">
        <f t="shared" si="2"/>
        <v>1.44</v>
      </c>
      <c r="O26" s="14">
        <f t="shared" si="2"/>
        <v>2.78</v>
      </c>
      <c r="P26" s="14">
        <f t="shared" si="2"/>
        <v>0.32</v>
      </c>
    </row>
    <row r="27" spans="1:16" ht="15.75" customHeight="1">
      <c r="A27" s="12"/>
      <c r="B27" s="5" t="s">
        <v>26</v>
      </c>
      <c r="C27" s="6"/>
      <c r="D27" s="6"/>
      <c r="E27" s="9">
        <f aca="true" t="shared" si="3" ref="E27:P27">E10+E19+E26</f>
        <v>41.839999999999996</v>
      </c>
      <c r="F27" s="9">
        <f t="shared" si="3"/>
        <v>30.28</v>
      </c>
      <c r="G27" s="9">
        <f t="shared" si="3"/>
        <v>188.01999999999998</v>
      </c>
      <c r="H27" s="9">
        <f t="shared" si="3"/>
        <v>1124.4</v>
      </c>
      <c r="I27" s="9">
        <f t="shared" si="3"/>
        <v>140.1</v>
      </c>
      <c r="J27" s="9">
        <f t="shared" si="3"/>
        <v>2.09</v>
      </c>
      <c r="K27" s="9">
        <f t="shared" si="3"/>
        <v>14.866000000000001</v>
      </c>
      <c r="L27" s="9">
        <f t="shared" si="3"/>
        <v>5.35</v>
      </c>
      <c r="M27" s="9">
        <f t="shared" si="3"/>
        <v>267.91</v>
      </c>
      <c r="N27" s="9">
        <f t="shared" si="3"/>
        <v>157.83</v>
      </c>
      <c r="O27" s="9">
        <f t="shared" si="3"/>
        <v>536.06</v>
      </c>
      <c r="P27" s="9">
        <f t="shared" si="3"/>
        <v>8.83</v>
      </c>
    </row>
    <row r="28" spans="3:16" ht="15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5.7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1:P11"/>
    <mergeCell ref="A20:P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развитие</dc:creator>
  <cp:keywords/>
  <dc:description/>
  <cp:lastModifiedBy>Glavbuh</cp:lastModifiedBy>
  <cp:lastPrinted>2022-12-03T07:15:04Z</cp:lastPrinted>
  <dcterms:created xsi:type="dcterms:W3CDTF">2014-11-03T13:49:08Z</dcterms:created>
  <dcterms:modified xsi:type="dcterms:W3CDTF">2022-12-06T12:05:51Z</dcterms:modified>
  <cp:category/>
  <cp:version/>
  <cp:contentType/>
  <cp:contentStatus/>
</cp:coreProperties>
</file>